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tabRatio="500"/>
  </bookViews>
  <sheets>
    <sheet name="Лист1" sheetId="1" r:id="rId1"/>
  </sheets>
  <definedNames>
    <definedName name="_xlnm.Print_Area" localSheetId="0">Лист1!$A$1:$H$317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0" i="1"/>
  <c r="F50"/>
  <c r="G50"/>
  <c r="H50"/>
  <c r="D50"/>
  <c r="E166" l="1"/>
  <c r="F166"/>
  <c r="G166"/>
  <c r="H166"/>
  <c r="D166"/>
  <c r="E103" l="1"/>
  <c r="F103"/>
  <c r="G103"/>
  <c r="H103"/>
  <c r="D103"/>
  <c r="E217" l="1"/>
  <c r="F217"/>
  <c r="G217"/>
  <c r="H217"/>
  <c r="D217"/>
  <c r="G149" l="1"/>
  <c r="F149"/>
  <c r="E149"/>
  <c r="D149"/>
  <c r="H312" l="1"/>
  <c r="G312"/>
  <c r="F312"/>
  <c r="E312"/>
  <c r="D312"/>
  <c r="H305"/>
  <c r="G305"/>
  <c r="F305"/>
  <c r="E305"/>
  <c r="D305"/>
  <c r="H297"/>
  <c r="G297"/>
  <c r="F297"/>
  <c r="E297"/>
  <c r="D297"/>
  <c r="H294"/>
  <c r="G294"/>
  <c r="F294"/>
  <c r="E294"/>
  <c r="D294"/>
  <c r="H282"/>
  <c r="G282"/>
  <c r="F282"/>
  <c r="E282"/>
  <c r="D282"/>
  <c r="H275"/>
  <c r="G275"/>
  <c r="F275"/>
  <c r="E275"/>
  <c r="D275"/>
  <c r="H268"/>
  <c r="G268"/>
  <c r="F268"/>
  <c r="E268"/>
  <c r="D268"/>
  <c r="H265"/>
  <c r="G265"/>
  <c r="F265"/>
  <c r="E265"/>
  <c r="D265"/>
  <c r="H252"/>
  <c r="G252"/>
  <c r="F252"/>
  <c r="E252"/>
  <c r="D252"/>
  <c r="H245"/>
  <c r="G245"/>
  <c r="F245"/>
  <c r="E245"/>
  <c r="D245"/>
  <c r="H238"/>
  <c r="G238"/>
  <c r="F238"/>
  <c r="E238"/>
  <c r="D238"/>
  <c r="H235"/>
  <c r="G235"/>
  <c r="F235"/>
  <c r="E235"/>
  <c r="D235"/>
  <c r="H223"/>
  <c r="G223"/>
  <c r="F223"/>
  <c r="E223"/>
  <c r="D223"/>
  <c r="H210"/>
  <c r="G210"/>
  <c r="F210"/>
  <c r="E210"/>
  <c r="D210"/>
  <c r="H207"/>
  <c r="G207"/>
  <c r="F207"/>
  <c r="E207"/>
  <c r="D207"/>
  <c r="H195"/>
  <c r="G195"/>
  <c r="F195"/>
  <c r="E195"/>
  <c r="D195"/>
  <c r="H188"/>
  <c r="G188"/>
  <c r="F188"/>
  <c r="E188"/>
  <c r="D188"/>
  <c r="H181"/>
  <c r="G181"/>
  <c r="F181"/>
  <c r="E181"/>
  <c r="D181"/>
  <c r="H178"/>
  <c r="G178"/>
  <c r="F178"/>
  <c r="E178"/>
  <c r="D178"/>
  <c r="H160"/>
  <c r="G160"/>
  <c r="F160"/>
  <c r="E160"/>
  <c r="D160"/>
  <c r="H152"/>
  <c r="G152"/>
  <c r="F152"/>
  <c r="E152"/>
  <c r="D152"/>
  <c r="H149"/>
  <c r="H137"/>
  <c r="G137"/>
  <c r="F137"/>
  <c r="E137"/>
  <c r="D137"/>
  <c r="H130"/>
  <c r="G130"/>
  <c r="F130"/>
  <c r="E130"/>
  <c r="D130"/>
  <c r="H123"/>
  <c r="G123"/>
  <c r="F123"/>
  <c r="E123"/>
  <c r="D123"/>
  <c r="H120"/>
  <c r="G120"/>
  <c r="F120"/>
  <c r="E120"/>
  <c r="D120"/>
  <c r="H108"/>
  <c r="G108"/>
  <c r="F108"/>
  <c r="E108"/>
  <c r="D108"/>
  <c r="H95"/>
  <c r="G95"/>
  <c r="F95"/>
  <c r="E95"/>
  <c r="D95"/>
  <c r="H92"/>
  <c r="G92"/>
  <c r="F92"/>
  <c r="E92"/>
  <c r="D92"/>
  <c r="H80"/>
  <c r="G80"/>
  <c r="F80"/>
  <c r="E80"/>
  <c r="D80"/>
  <c r="H73"/>
  <c r="G73"/>
  <c r="F73"/>
  <c r="E73"/>
  <c r="D73"/>
  <c r="H65"/>
  <c r="G65"/>
  <c r="F65"/>
  <c r="E65"/>
  <c r="D65"/>
  <c r="H62"/>
  <c r="G62"/>
  <c r="F62"/>
  <c r="E62"/>
  <c r="D62"/>
  <c r="H46"/>
  <c r="G46"/>
  <c r="F46"/>
  <c r="E46"/>
  <c r="D46"/>
  <c r="H39"/>
  <c r="G39"/>
  <c r="F39"/>
  <c r="E39"/>
  <c r="D39"/>
  <c r="H36"/>
  <c r="G36"/>
  <c r="F36"/>
  <c r="E36"/>
  <c r="D36"/>
  <c r="E52" l="1"/>
  <c r="G52"/>
  <c r="D52"/>
  <c r="F52"/>
  <c r="H52"/>
  <c r="E110"/>
  <c r="D110"/>
  <c r="F110"/>
  <c r="H110"/>
  <c r="D168"/>
  <c r="F168"/>
  <c r="H168"/>
  <c r="E225"/>
  <c r="D225"/>
  <c r="F225"/>
  <c r="H225"/>
  <c r="E284"/>
  <c r="G284"/>
  <c r="D284"/>
  <c r="F284"/>
  <c r="H284"/>
  <c r="H82"/>
  <c r="E82"/>
  <c r="G82"/>
  <c r="D139"/>
  <c r="F139"/>
  <c r="H139"/>
  <c r="E139"/>
  <c r="G139"/>
  <c r="E197"/>
  <c r="G197"/>
  <c r="D254"/>
  <c r="E254"/>
  <c r="D313"/>
  <c r="F313"/>
  <c r="H313"/>
  <c r="E313"/>
  <c r="G313"/>
  <c r="H254"/>
  <c r="G254"/>
  <c r="F254"/>
  <c r="G225"/>
  <c r="D197"/>
  <c r="F197"/>
  <c r="H197"/>
  <c r="G168"/>
  <c r="E168"/>
  <c r="G110"/>
  <c r="F82"/>
  <c r="D82"/>
  <c r="D315" l="1"/>
  <c r="D316" s="1"/>
  <c r="H315"/>
  <c r="H316" s="1"/>
  <c r="E315"/>
  <c r="E316" s="1"/>
  <c r="F315"/>
  <c r="F316" s="1"/>
  <c r="G315"/>
  <c r="G316" s="1"/>
</calcChain>
</file>

<file path=xl/sharedStrings.xml><?xml version="1.0" encoding="utf-8"?>
<sst xmlns="http://schemas.openxmlformats.org/spreadsheetml/2006/main" count="434" uniqueCount="156">
  <si>
    <t xml:space="preserve">«Утверждаю» </t>
  </si>
  <si>
    <t>Директор департамента образования</t>
  </si>
  <si>
    <t xml:space="preserve">г. Нижнего Новгорода </t>
  </si>
  <si>
    <t xml:space="preserve">__________________Е.А. Платонова </t>
  </si>
  <si>
    <t>для организации питания детей</t>
  </si>
  <si>
    <t>города Нижнего Новгорода</t>
  </si>
  <si>
    <t>с 12-ти часовым пребыванием</t>
  </si>
  <si>
    <t>Первый день</t>
  </si>
  <si>
    <t>№ рецептуры по Сборнику рецептур блюд 2010 года</t>
  </si>
  <si>
    <t>Наименование блюд</t>
  </si>
  <si>
    <t>Выход
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</si>
  <si>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</si>
  <si>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</si>
  <si>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</si>
  <si>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</si>
  <si>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</si>
  <si>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Витамин С</t>
  </si>
  <si>
    <t>Завтрак</t>
  </si>
  <si>
    <t>Бутерброд с маслом</t>
  </si>
  <si>
    <t>10/30</t>
  </si>
  <si>
    <t>-</t>
  </si>
  <si>
    <t>Чай с молоком</t>
  </si>
  <si>
    <t>Итого</t>
  </si>
  <si>
    <t>2-й завтрак</t>
  </si>
  <si>
    <t>Кисломолочный напиток «Снежок»</t>
  </si>
  <si>
    <t>Обед</t>
  </si>
  <si>
    <t>60/30</t>
  </si>
  <si>
    <t>Компот из кураги</t>
  </si>
  <si>
    <t>Хлеб ржаной</t>
  </si>
  <si>
    <t>Уплотнённый полдник</t>
  </si>
  <si>
    <t>Оладьи с джемом</t>
  </si>
  <si>
    <t>60/10</t>
  </si>
  <si>
    <t>Молоко кипяченое</t>
  </si>
  <si>
    <t>ВСЕГО</t>
  </si>
  <si>
    <t>Второй день</t>
  </si>
  <si>
    <t>Бутерброд с сыром</t>
  </si>
  <si>
    <t>10/5/30</t>
  </si>
  <si>
    <t>Каша молочная жидкая манная с маслом</t>
  </si>
  <si>
    <t>150/5</t>
  </si>
  <si>
    <t>Какао с молоком</t>
  </si>
  <si>
    <t>Кефир с сахарным сиропом</t>
  </si>
  <si>
    <t>140/10</t>
  </si>
  <si>
    <t>Винегрет овощной</t>
  </si>
  <si>
    <t>ТТК 206</t>
  </si>
  <si>
    <t>Компот из ягод замороженных</t>
  </si>
  <si>
    <t>Сок фруктовый</t>
  </si>
  <si>
    <t>Хлеб пшеничный</t>
  </si>
  <si>
    <t>Третий день</t>
  </si>
  <si>
    <t>Запеканка из творога со сгущённым молоком</t>
  </si>
  <si>
    <t>Биолакт</t>
  </si>
  <si>
    <t>Борщ из свежей капусты с картофелем со сметаной</t>
  </si>
  <si>
    <t>150/10</t>
  </si>
  <si>
    <t>Овощ свеж.\ солен (огурцы свежие)</t>
  </si>
  <si>
    <t>Компот из смеси сухофруктов</t>
  </si>
  <si>
    <t>150/20</t>
  </si>
  <si>
    <t xml:space="preserve">Сок фруктовый </t>
  </si>
  <si>
    <t>Четвертый день</t>
  </si>
  <si>
    <t>Каша молочная овсяная («Геркулес») жидкая с маслом</t>
  </si>
  <si>
    <t>Салат из картофеля с соленым огурцом</t>
  </si>
  <si>
    <t>Рис отварной</t>
  </si>
  <si>
    <t xml:space="preserve">Рагу из овощей </t>
  </si>
  <si>
    <t>Чай с лимоном</t>
  </si>
  <si>
    <t>150/3,5</t>
  </si>
  <si>
    <t>Пятый день</t>
  </si>
  <si>
    <t>ТТК 229</t>
  </si>
  <si>
    <t>Каша молочная «Дружба» жидкая с маслом</t>
  </si>
  <si>
    <t>Лактобактерин</t>
  </si>
  <si>
    <t>Суп картофельный с клёцками</t>
  </si>
  <si>
    <t>Капуста тушёная</t>
  </si>
  <si>
    <t>Шестой день</t>
  </si>
  <si>
    <t>Каша молочная жидкая рисовая с маслом</t>
  </si>
  <si>
    <t>Йогурт питьевой</t>
  </si>
  <si>
    <t xml:space="preserve">Салат из свеклы </t>
  </si>
  <si>
    <t>Суп картофельный с горохом на мясном бульоне</t>
  </si>
  <si>
    <t xml:space="preserve">Компот из яблок </t>
  </si>
  <si>
    <t>Седьмой день</t>
  </si>
  <si>
    <t>Каша молочная пшённая жидкая с маслом</t>
  </si>
  <si>
    <t>Бифидумбактерин кисломолочный</t>
  </si>
  <si>
    <t>Компот из сухофруктов</t>
  </si>
  <si>
    <t>Пудинг из творога со сгущенным молоком</t>
  </si>
  <si>
    <t>Восьмой день</t>
  </si>
  <si>
    <t xml:space="preserve">Омлет натуральный </t>
  </si>
  <si>
    <t>45/2004</t>
  </si>
  <si>
    <t>Салат из квашеной капусты</t>
  </si>
  <si>
    <t>Бульон куриный с гренками</t>
  </si>
  <si>
    <t>150/25</t>
  </si>
  <si>
    <t>Полдник</t>
  </si>
  <si>
    <t>Ватрушка с творогом</t>
  </si>
  <si>
    <t>Девятый день</t>
  </si>
  <si>
    <t>Запеканка из творога с джемом</t>
  </si>
  <si>
    <t>100/20</t>
  </si>
  <si>
    <t>Бифилакт кисломолочный</t>
  </si>
  <si>
    <t>ТТК 432</t>
  </si>
  <si>
    <t>Котлета домашняя (фарш домашний)</t>
  </si>
  <si>
    <t>Пюре картофельное</t>
  </si>
  <si>
    <t xml:space="preserve">Итого </t>
  </si>
  <si>
    <t>Десятый день</t>
  </si>
  <si>
    <t>183/2015</t>
  </si>
  <si>
    <t>Каша молочная гречневая жидкая с маслом</t>
  </si>
  <si>
    <t>Салат из картофеля с зелёным горошком</t>
  </si>
  <si>
    <t>Компот из яблок</t>
  </si>
  <si>
    <t>Общее</t>
  </si>
  <si>
    <t>среднее в день</t>
  </si>
  <si>
    <t>Фрукты свежие (яблоки)</t>
  </si>
  <si>
    <t>Фрукты свежие (бананы)</t>
  </si>
  <si>
    <t>Фрукты (яблоки)</t>
  </si>
  <si>
    <t>Мясо тушеное с овощами в соусе (говядина 1 сорт)</t>
  </si>
  <si>
    <t>Фрукты свежие (груши)</t>
  </si>
  <si>
    <t>Запеканка картофельная с мясом (говядина 1 сорт)</t>
  </si>
  <si>
    <t>Плов из птицы (цыплята)</t>
  </si>
  <si>
    <t>Макаронник с мясом (говядина 1 сорт)</t>
  </si>
  <si>
    <t>Котлета рубленая из цыплят (цыплята)</t>
  </si>
  <si>
    <t>Салат из свёклы с сыром</t>
  </si>
  <si>
    <t>Капуста тушёная с мясом</t>
  </si>
  <si>
    <t>ТТК</t>
  </si>
  <si>
    <t>99/2015</t>
  </si>
  <si>
    <t>Суп из овощей</t>
  </si>
  <si>
    <t>276/2015</t>
  </si>
  <si>
    <t>Рулет мясной с яйцом</t>
  </si>
  <si>
    <t>60/15</t>
  </si>
  <si>
    <t>Рыба запечённая в сметанном соусе (филе горбуши)</t>
  </si>
  <si>
    <t>80/20</t>
  </si>
  <si>
    <t>Каша гречневая рассыпчатая</t>
  </si>
  <si>
    <t>ТТК 274</t>
  </si>
  <si>
    <t>Ёжики "Аппетитные"</t>
  </si>
  <si>
    <t>Пюре картофельное с морковью</t>
  </si>
  <si>
    <t>Бутерброд с джемом</t>
  </si>
  <si>
    <t>20/5/30</t>
  </si>
  <si>
    <t>Молоко кипячённое</t>
  </si>
  <si>
    <t>Котлеты морковные со сгущённым молоком</t>
  </si>
  <si>
    <t>Вареники ленивые с маслом</t>
  </si>
  <si>
    <t>100/5</t>
  </si>
  <si>
    <t>Вермишель молочная</t>
  </si>
  <si>
    <t>Тефтели рыбные тушёные (филе трески)</t>
  </si>
  <si>
    <t xml:space="preserve">Суп картофельный с рисом с мясными фрикадельками </t>
  </si>
  <si>
    <t>10/150</t>
  </si>
  <si>
    <t xml:space="preserve">Щи из свежей капусты с картофелем </t>
  </si>
  <si>
    <t>Рыба запечённая в омлете (филе горбуши)</t>
  </si>
  <si>
    <t xml:space="preserve">ТТК </t>
  </si>
  <si>
    <t>Картофель отварной</t>
  </si>
  <si>
    <t>Рожки отварные с сыром</t>
  </si>
  <si>
    <t>Биточки рыбные запечённые (филе трески)</t>
  </si>
  <si>
    <t>Рассольник Ленинградский на мясном бульоне со сметаной</t>
  </si>
  <si>
    <t>Борщ из свежей капусты с картофелем на мясном бульоне со сметаной</t>
  </si>
  <si>
    <t>Бифидок с сахарным сиропом</t>
  </si>
  <si>
    <t>Тефтели мясные (фарш домашний)</t>
  </si>
  <si>
    <t>Вафли</t>
  </si>
  <si>
    <t>Пирожок печёный с капустой яйцом</t>
  </si>
  <si>
    <t>Пирожок печёный с мясом луком</t>
  </si>
  <si>
    <t>1-3 года</t>
  </si>
  <si>
    <t>«Согласовано»</t>
  </si>
  <si>
    <t>Цикличное  меню</t>
  </si>
  <si>
    <t>«_____»___________________2021г.</t>
  </si>
  <si>
    <t>МБДОУ "Детский сад № 87 "Карамелька"</t>
  </si>
  <si>
    <t>Заведующий МБДОУ "Детский сад № 87 "Карамелька"</t>
  </si>
  <si>
    <t>_________________О.А.Чевырова</t>
  </si>
</sst>
</file>

<file path=xl/styles.xml><?xml version="1.0" encoding="utf-8"?>
<styleSheet xmlns="http://schemas.openxmlformats.org/spreadsheetml/2006/main">
  <fonts count="13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20"/>
      <name val="Times New Roman"/>
      <family val="1"/>
      <charset val="1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17"/>
  <sheetViews>
    <sheetView tabSelected="1" view="pageBreakPreview" workbookViewId="0">
      <selection activeCell="F9" sqref="F9"/>
    </sheetView>
  </sheetViews>
  <sheetFormatPr defaultRowHeight="12.75"/>
  <cols>
    <col min="1" max="1" width="11.5703125" style="1"/>
    <col min="2" max="2" width="48.42578125" style="2" customWidth="1"/>
    <col min="3" max="1025" width="11.5703125" style="1"/>
  </cols>
  <sheetData>
    <row r="1" spans="1:7" ht="18.75">
      <c r="A1" s="3"/>
    </row>
    <row r="2" spans="1:7" ht="18.75">
      <c r="A2" s="3"/>
    </row>
    <row r="3" spans="1:7" ht="18.75">
      <c r="A3" s="3"/>
      <c r="B3" s="39" t="s">
        <v>150</v>
      </c>
      <c r="C3" s="5"/>
      <c r="D3" s="40" t="s">
        <v>0</v>
      </c>
      <c r="E3" s="40"/>
      <c r="F3" s="40"/>
      <c r="G3" s="40"/>
    </row>
    <row r="4" spans="1:7" ht="37.5">
      <c r="A4" s="3"/>
      <c r="B4" s="4" t="s">
        <v>1</v>
      </c>
      <c r="C4" s="5"/>
      <c r="D4" s="46" t="s">
        <v>154</v>
      </c>
      <c r="E4" s="46"/>
      <c r="F4" s="46"/>
      <c r="G4" s="46"/>
    </row>
    <row r="5" spans="1:7" ht="18.75">
      <c r="A5" s="3"/>
      <c r="B5" s="4" t="s">
        <v>2</v>
      </c>
      <c r="C5" s="5"/>
      <c r="D5" s="40"/>
      <c r="E5" s="40"/>
      <c r="F5" s="40"/>
      <c r="G5" s="40"/>
    </row>
    <row r="6" spans="1:7" ht="18.75">
      <c r="A6" s="6"/>
      <c r="B6" s="4" t="s">
        <v>3</v>
      </c>
      <c r="C6" s="5"/>
      <c r="D6" s="40" t="s">
        <v>155</v>
      </c>
      <c r="E6" s="40"/>
      <c r="F6" s="40"/>
      <c r="G6" s="40"/>
    </row>
    <row r="7" spans="1:7" ht="18.75">
      <c r="A7" s="7"/>
      <c r="B7" s="4" t="s">
        <v>152</v>
      </c>
      <c r="C7" s="5"/>
      <c r="D7" s="40" t="s">
        <v>152</v>
      </c>
      <c r="E7" s="40"/>
      <c r="F7" s="40"/>
      <c r="G7" s="40"/>
    </row>
    <row r="8" spans="1:7" ht="15.75">
      <c r="A8" s="7"/>
      <c r="B8" s="8"/>
      <c r="C8" s="5"/>
      <c r="D8" s="5"/>
      <c r="E8" s="5"/>
      <c r="F8" s="5"/>
      <c r="G8" s="5"/>
    </row>
    <row r="9" spans="1:7" ht="15.75">
      <c r="A9" s="7"/>
      <c r="B9" s="8"/>
      <c r="C9" s="5"/>
      <c r="D9" s="5"/>
      <c r="E9" s="5"/>
      <c r="F9" s="5"/>
      <c r="G9" s="5"/>
    </row>
    <row r="10" spans="1:7" ht="24.4" customHeight="1">
      <c r="A10" s="7"/>
      <c r="B10" s="41" t="s">
        <v>151</v>
      </c>
      <c r="C10" s="41"/>
      <c r="D10" s="41"/>
      <c r="E10" s="41"/>
      <c r="F10" s="41"/>
      <c r="G10" s="41"/>
    </row>
    <row r="11" spans="1:7" ht="24.4" customHeight="1">
      <c r="A11" s="7"/>
      <c r="B11" s="41" t="s">
        <v>4</v>
      </c>
      <c r="C11" s="41"/>
      <c r="D11" s="41"/>
      <c r="E11" s="41"/>
      <c r="F11" s="41"/>
      <c r="G11" s="41"/>
    </row>
    <row r="12" spans="1:7" ht="24.4" customHeight="1">
      <c r="A12" s="9"/>
      <c r="B12" s="41" t="s">
        <v>149</v>
      </c>
      <c r="C12" s="41"/>
      <c r="D12" s="41"/>
      <c r="E12" s="41"/>
      <c r="F12" s="41"/>
      <c r="G12" s="41"/>
    </row>
    <row r="13" spans="1:7" ht="24.4" customHeight="1">
      <c r="A13" s="9"/>
      <c r="B13" s="41" t="s">
        <v>153</v>
      </c>
      <c r="C13" s="41"/>
      <c r="D13" s="41"/>
      <c r="E13" s="41"/>
      <c r="F13" s="41"/>
      <c r="G13" s="41"/>
    </row>
    <row r="14" spans="1:7" ht="24.4" customHeight="1">
      <c r="A14" s="9"/>
      <c r="B14" s="41" t="s">
        <v>5</v>
      </c>
      <c r="C14" s="41"/>
      <c r="D14" s="41"/>
      <c r="E14" s="41"/>
      <c r="F14" s="41"/>
      <c r="G14" s="41"/>
    </row>
    <row r="15" spans="1:7" ht="24.4" customHeight="1">
      <c r="A15" s="9"/>
      <c r="B15" s="41" t="s">
        <v>6</v>
      </c>
      <c r="C15" s="41"/>
      <c r="D15" s="41"/>
      <c r="E15" s="41"/>
      <c r="F15" s="41"/>
      <c r="G15" s="41"/>
    </row>
    <row r="16" spans="1:7" ht="25.5">
      <c r="A16" s="9"/>
      <c r="B16" s="42"/>
      <c r="C16" s="42"/>
      <c r="D16" s="42"/>
      <c r="E16" s="42"/>
      <c r="F16" s="42"/>
      <c r="G16" s="42"/>
    </row>
    <row r="17" spans="1:8" ht="25.5">
      <c r="A17" s="9"/>
    </row>
    <row r="18" spans="1:8" ht="15.75">
      <c r="A18" s="7"/>
    </row>
    <row r="19" spans="1:8" ht="15.75">
      <c r="A19" s="7"/>
    </row>
    <row r="20" spans="1:8" ht="15.75">
      <c r="A20" s="7"/>
    </row>
    <row r="21" spans="1:8" ht="15.75">
      <c r="A21" s="7"/>
    </row>
    <row r="22" spans="1:8" ht="15.75">
      <c r="A22" s="7"/>
    </row>
    <row r="23" spans="1:8" ht="15.75">
      <c r="A23" s="7"/>
    </row>
    <row r="24" spans="1:8" ht="15.75">
      <c r="A24" s="7"/>
    </row>
    <row r="25" spans="1:8" ht="15.75">
      <c r="A25" s="7"/>
    </row>
    <row r="26" spans="1:8" ht="12.75" customHeight="1">
      <c r="A26" s="43" t="s">
        <v>7</v>
      </c>
      <c r="B26" s="43"/>
      <c r="C26" s="43"/>
      <c r="D26" s="43"/>
      <c r="E26" s="43"/>
      <c r="F26" s="43"/>
      <c r="G26" s="43"/>
      <c r="H26" s="43"/>
    </row>
    <row r="27" spans="1:8">
      <c r="A27" s="43"/>
      <c r="B27" s="43"/>
      <c r="C27" s="43"/>
      <c r="D27" s="43"/>
      <c r="E27" s="43"/>
      <c r="F27" s="43"/>
      <c r="G27" s="43"/>
      <c r="H27" s="43"/>
    </row>
    <row r="28" spans="1:8" ht="12.75" customHeight="1">
      <c r="A28" s="44" t="s">
        <v>8</v>
      </c>
      <c r="B28" s="44" t="s">
        <v>9</v>
      </c>
      <c r="C28" s="44" t="s">
        <v>10</v>
      </c>
      <c r="D28" s="44" t="s">
        <v>11</v>
      </c>
      <c r="E28" s="44"/>
      <c r="F28" s="44"/>
      <c r="G28" s="44"/>
      <c r="H28" s="44"/>
    </row>
    <row r="29" spans="1:8" ht="12.75" customHeight="1">
      <c r="A29" s="44"/>
      <c r="B29" s="44"/>
      <c r="C29" s="44"/>
      <c r="D29" s="44" t="s">
        <v>12</v>
      </c>
      <c r="E29" s="44" t="s">
        <v>13</v>
      </c>
      <c r="F29" s="44" t="s">
        <v>14</v>
      </c>
      <c r="G29" s="44" t="s">
        <v>15</v>
      </c>
      <c r="H29" s="44" t="s">
        <v>16</v>
      </c>
    </row>
    <row r="30" spans="1:8" ht="19.5" customHeight="1">
      <c r="A30" s="44"/>
      <c r="B30" s="44"/>
      <c r="C30" s="44"/>
      <c r="D30" s="44"/>
      <c r="E30" s="44"/>
      <c r="F30" s="44"/>
      <c r="G30" s="44"/>
      <c r="H30" s="44"/>
    </row>
    <row r="31" spans="1:8" ht="15.75">
      <c r="A31" s="10"/>
      <c r="B31" s="11" t="s">
        <v>17</v>
      </c>
      <c r="C31" s="10"/>
      <c r="D31" s="10"/>
      <c r="E31" s="10"/>
      <c r="F31" s="10"/>
      <c r="G31" s="10"/>
      <c r="H31" s="10"/>
    </row>
    <row r="32" spans="1:8" ht="15.75">
      <c r="A32" s="10">
        <v>1</v>
      </c>
      <c r="B32" s="12" t="s">
        <v>18</v>
      </c>
      <c r="C32" s="10" t="s">
        <v>19</v>
      </c>
      <c r="D32" s="13">
        <v>2.4500000000000002</v>
      </c>
      <c r="E32" s="13">
        <v>7.55</v>
      </c>
      <c r="F32" s="13">
        <v>14.62</v>
      </c>
      <c r="G32" s="13">
        <v>136</v>
      </c>
      <c r="H32" s="13" t="s">
        <v>20</v>
      </c>
    </row>
    <row r="33" spans="1:8" ht="15.75">
      <c r="A33" s="10">
        <v>215</v>
      </c>
      <c r="B33" s="12" t="s">
        <v>81</v>
      </c>
      <c r="C33" s="14">
        <v>80</v>
      </c>
      <c r="D33" s="14">
        <v>7.48</v>
      </c>
      <c r="E33" s="14">
        <v>9.86</v>
      </c>
      <c r="F33" s="14">
        <v>1.44</v>
      </c>
      <c r="G33" s="14">
        <v>124</v>
      </c>
      <c r="H33" s="14">
        <v>0.15</v>
      </c>
    </row>
    <row r="34" spans="1:8" ht="15.75">
      <c r="A34" s="10">
        <v>394</v>
      </c>
      <c r="B34" s="12" t="s">
        <v>21</v>
      </c>
      <c r="C34" s="10">
        <v>150</v>
      </c>
      <c r="D34" s="13">
        <v>2.65</v>
      </c>
      <c r="E34" s="13">
        <v>2.33</v>
      </c>
      <c r="F34" s="13">
        <v>14.31</v>
      </c>
      <c r="G34" s="13">
        <v>89</v>
      </c>
      <c r="H34" s="13">
        <v>1.19</v>
      </c>
    </row>
    <row r="35" spans="1:8" ht="15.75">
      <c r="A35" s="10">
        <v>368</v>
      </c>
      <c r="B35" s="12" t="s">
        <v>103</v>
      </c>
      <c r="C35" s="10">
        <v>100</v>
      </c>
      <c r="D35" s="10">
        <v>0.4</v>
      </c>
      <c r="E35" s="10">
        <v>0.4</v>
      </c>
      <c r="F35" s="10">
        <v>9.8000000000000007</v>
      </c>
      <c r="G35" s="10">
        <v>47</v>
      </c>
      <c r="H35" s="10">
        <v>10</v>
      </c>
    </row>
    <row r="36" spans="1:8" ht="15.75">
      <c r="A36" s="10"/>
      <c r="B36" s="12" t="s">
        <v>22</v>
      </c>
      <c r="C36" s="10">
        <v>370</v>
      </c>
      <c r="D36" s="10">
        <f>SUM(D32:D35)</f>
        <v>12.98</v>
      </c>
      <c r="E36" s="10">
        <f>SUM(E32:E35)</f>
        <v>20.14</v>
      </c>
      <c r="F36" s="10">
        <f>SUM(F32:F35)</f>
        <v>40.17</v>
      </c>
      <c r="G36" s="10">
        <f>SUM(G32:G35)</f>
        <v>396</v>
      </c>
      <c r="H36" s="10">
        <f>SUM(H32:H35)</f>
        <v>11.34</v>
      </c>
    </row>
    <row r="37" spans="1:8" ht="15.75">
      <c r="A37" s="10"/>
      <c r="B37" s="11" t="s">
        <v>23</v>
      </c>
      <c r="C37" s="10"/>
      <c r="D37" s="10"/>
      <c r="E37" s="10"/>
      <c r="F37" s="10"/>
      <c r="G37" s="10"/>
      <c r="H37" s="10"/>
    </row>
    <row r="38" spans="1:8" ht="15.75">
      <c r="A38" s="10">
        <v>401</v>
      </c>
      <c r="B38" s="12" t="s">
        <v>24</v>
      </c>
      <c r="C38" s="10">
        <v>150</v>
      </c>
      <c r="D38" s="13">
        <v>4.05</v>
      </c>
      <c r="E38" s="13">
        <v>3.75</v>
      </c>
      <c r="F38" s="13">
        <v>16.2</v>
      </c>
      <c r="G38" s="13">
        <v>118</v>
      </c>
      <c r="H38" s="13">
        <v>1.35</v>
      </c>
    </row>
    <row r="39" spans="1:8" ht="15.75">
      <c r="A39" s="10"/>
      <c r="B39" s="12" t="s">
        <v>22</v>
      </c>
      <c r="C39" s="10">
        <v>150</v>
      </c>
      <c r="D39" s="10">
        <f>SUM(D38)</f>
        <v>4.05</v>
      </c>
      <c r="E39" s="10">
        <f>SUM(E38)</f>
        <v>3.75</v>
      </c>
      <c r="F39" s="10">
        <f>SUM(F38)</f>
        <v>16.2</v>
      </c>
      <c r="G39" s="10">
        <f>SUM(G38)</f>
        <v>118</v>
      </c>
      <c r="H39" s="10">
        <f>SUM(H38)</f>
        <v>1.35</v>
      </c>
    </row>
    <row r="40" spans="1:8" ht="15.75">
      <c r="A40" s="10"/>
      <c r="B40" s="11" t="s">
        <v>25</v>
      </c>
      <c r="C40" s="10"/>
      <c r="D40" s="10"/>
      <c r="E40" s="10"/>
      <c r="F40" s="10"/>
      <c r="G40" s="10"/>
      <c r="H40" s="10"/>
    </row>
    <row r="41" spans="1:8" ht="15.75">
      <c r="A41" s="10">
        <v>31</v>
      </c>
      <c r="B41" s="12" t="s">
        <v>112</v>
      </c>
      <c r="C41" s="10">
        <v>60</v>
      </c>
      <c r="D41" s="10">
        <v>2.82</v>
      </c>
      <c r="E41" s="10">
        <v>5.7</v>
      </c>
      <c r="F41" s="10">
        <v>4.28</v>
      </c>
      <c r="G41" s="10">
        <v>80</v>
      </c>
      <c r="H41" s="10">
        <v>4.9000000000000004</v>
      </c>
    </row>
    <row r="42" spans="1:8" ht="31.5">
      <c r="A42" s="10">
        <v>81</v>
      </c>
      <c r="B42" s="12" t="s">
        <v>73</v>
      </c>
      <c r="C42" s="14">
        <v>150</v>
      </c>
      <c r="D42" s="14">
        <v>3.29</v>
      </c>
      <c r="E42" s="14">
        <v>3.16</v>
      </c>
      <c r="F42" s="14">
        <v>9.7899999999999991</v>
      </c>
      <c r="G42" s="14">
        <v>81</v>
      </c>
      <c r="H42" s="14">
        <v>3.49</v>
      </c>
    </row>
    <row r="43" spans="1:8" ht="15.75">
      <c r="A43" s="10" t="s">
        <v>114</v>
      </c>
      <c r="B43" s="12" t="s">
        <v>113</v>
      </c>
      <c r="C43" s="10">
        <v>150</v>
      </c>
      <c r="D43" s="13">
        <v>12</v>
      </c>
      <c r="E43" s="13">
        <v>6.5</v>
      </c>
      <c r="F43" s="13">
        <v>7.1</v>
      </c>
      <c r="G43" s="13">
        <v>135</v>
      </c>
      <c r="H43" s="13">
        <v>23.35</v>
      </c>
    </row>
    <row r="44" spans="1:8" ht="15.75">
      <c r="A44" s="10">
        <v>376</v>
      </c>
      <c r="B44" s="12" t="s">
        <v>27</v>
      </c>
      <c r="C44" s="10">
        <v>150</v>
      </c>
      <c r="D44" s="13">
        <v>0.33</v>
      </c>
      <c r="E44" s="13">
        <v>0.02</v>
      </c>
      <c r="F44" s="13">
        <v>20.83</v>
      </c>
      <c r="G44" s="13">
        <v>85</v>
      </c>
      <c r="H44" s="13">
        <v>0.3</v>
      </c>
    </row>
    <row r="45" spans="1:8" ht="15.75">
      <c r="A45" s="10"/>
      <c r="B45" s="12" t="s">
        <v>28</v>
      </c>
      <c r="C45" s="10">
        <v>40</v>
      </c>
      <c r="D45" s="15">
        <v>2.64</v>
      </c>
      <c r="E45" s="15">
        <v>0.48</v>
      </c>
      <c r="F45" s="15">
        <v>13.36</v>
      </c>
      <c r="G45" s="15">
        <v>70</v>
      </c>
      <c r="H45" s="15" t="s">
        <v>20</v>
      </c>
    </row>
    <row r="46" spans="1:8" ht="15.75">
      <c r="A46" s="10"/>
      <c r="B46" s="12" t="s">
        <v>22</v>
      </c>
      <c r="C46" s="10">
        <v>550</v>
      </c>
      <c r="D46" s="10">
        <f>SUM(D41:D45)</f>
        <v>21.08</v>
      </c>
      <c r="E46" s="10">
        <f>SUM(E41:E45)</f>
        <v>15.86</v>
      </c>
      <c r="F46" s="10">
        <f>SUM(F41:F45)</f>
        <v>55.36</v>
      </c>
      <c r="G46" s="10">
        <f>SUM(G41:G45)</f>
        <v>451</v>
      </c>
      <c r="H46" s="10">
        <f>SUM(H41:H45)</f>
        <v>32.04</v>
      </c>
    </row>
    <row r="47" spans="1:8" ht="15.75">
      <c r="A47" s="10"/>
      <c r="B47" s="11" t="s">
        <v>29</v>
      </c>
      <c r="C47" s="10"/>
      <c r="D47" s="10"/>
      <c r="E47" s="10"/>
      <c r="F47" s="10"/>
      <c r="G47" s="10"/>
      <c r="H47" s="10"/>
    </row>
    <row r="48" spans="1:8" ht="15.75">
      <c r="A48" s="10">
        <v>449</v>
      </c>
      <c r="B48" s="12" t="s">
        <v>30</v>
      </c>
      <c r="C48" s="10" t="s">
        <v>31</v>
      </c>
      <c r="D48" s="13">
        <v>4.58</v>
      </c>
      <c r="E48" s="13">
        <v>4.0599999999999996</v>
      </c>
      <c r="F48" s="13">
        <v>31.64</v>
      </c>
      <c r="G48" s="13">
        <v>181</v>
      </c>
      <c r="H48" s="13">
        <v>0.4</v>
      </c>
    </row>
    <row r="49" spans="1:8" ht="15.75">
      <c r="A49" s="10">
        <v>400</v>
      </c>
      <c r="B49" s="12" t="s">
        <v>32</v>
      </c>
      <c r="C49" s="10">
        <v>150</v>
      </c>
      <c r="D49" s="13">
        <v>4.58</v>
      </c>
      <c r="E49" s="13">
        <v>4.08</v>
      </c>
      <c r="F49" s="13">
        <v>7.58</v>
      </c>
      <c r="G49" s="13">
        <v>85</v>
      </c>
      <c r="H49" s="13">
        <v>2.0499999999999998</v>
      </c>
    </row>
    <row r="50" spans="1:8" ht="15.75">
      <c r="A50" s="10"/>
      <c r="B50" s="12" t="s">
        <v>22</v>
      </c>
      <c r="C50" s="10">
        <v>240</v>
      </c>
      <c r="D50" s="10">
        <f>SUM(D48:D49)</f>
        <v>9.16</v>
      </c>
      <c r="E50" s="10">
        <f>SUM(E48:E49)</f>
        <v>8.14</v>
      </c>
      <c r="F50" s="10">
        <f>SUM(F48:F49)</f>
        <v>39.22</v>
      </c>
      <c r="G50" s="10">
        <f>SUM(G48:G49)</f>
        <v>266</v>
      </c>
      <c r="H50" s="10">
        <f>SUM(H48:H49)</f>
        <v>2.4499999999999997</v>
      </c>
    </row>
    <row r="51" spans="1:8" ht="15.75">
      <c r="A51" s="10"/>
      <c r="B51" s="12"/>
      <c r="C51" s="10"/>
      <c r="D51" s="10"/>
      <c r="E51" s="10"/>
      <c r="F51" s="10"/>
      <c r="G51" s="10"/>
      <c r="H51" s="10"/>
    </row>
    <row r="52" spans="1:8" ht="15.75">
      <c r="A52" s="10"/>
      <c r="B52" s="16" t="s">
        <v>33</v>
      </c>
      <c r="C52" s="17">
        <v>1310</v>
      </c>
      <c r="D52" s="17">
        <f>D50+D46+D39+D36</f>
        <v>47.269999999999996</v>
      </c>
      <c r="E52" s="17">
        <f>E50+E46+E39+E36</f>
        <v>47.89</v>
      </c>
      <c r="F52" s="17">
        <f>F50+F46+F39+F36</f>
        <v>150.94999999999999</v>
      </c>
      <c r="G52" s="17">
        <f>G50+G46+G39+G36</f>
        <v>1231</v>
      </c>
      <c r="H52" s="17">
        <f>H50+H46+H39+H36</f>
        <v>47.180000000000007</v>
      </c>
    </row>
    <row r="53" spans="1:8" ht="12.75" customHeight="1">
      <c r="A53" s="43" t="s">
        <v>34</v>
      </c>
      <c r="B53" s="43"/>
      <c r="C53" s="43"/>
      <c r="D53" s="43"/>
      <c r="E53" s="43"/>
      <c r="F53" s="43"/>
      <c r="G53" s="43"/>
      <c r="H53" s="43"/>
    </row>
    <row r="54" spans="1:8">
      <c r="A54" s="43"/>
      <c r="B54" s="43"/>
      <c r="C54" s="43"/>
      <c r="D54" s="43"/>
      <c r="E54" s="43"/>
      <c r="F54" s="43"/>
      <c r="G54" s="43"/>
      <c r="H54" s="43"/>
    </row>
    <row r="55" spans="1:8" ht="12.75" customHeight="1">
      <c r="A55" s="44" t="s">
        <v>8</v>
      </c>
      <c r="B55" s="44" t="s">
        <v>9</v>
      </c>
      <c r="C55" s="44" t="s">
        <v>10</v>
      </c>
      <c r="D55" s="44" t="s">
        <v>11</v>
      </c>
      <c r="E55" s="44"/>
      <c r="F55" s="44"/>
      <c r="G55" s="44"/>
      <c r="H55" s="44"/>
    </row>
    <row r="56" spans="1:8" ht="12.75" customHeight="1">
      <c r="A56" s="44"/>
      <c r="B56" s="44"/>
      <c r="C56" s="44"/>
      <c r="D56" s="44" t="s">
        <v>12</v>
      </c>
      <c r="E56" s="44" t="s">
        <v>13</v>
      </c>
      <c r="F56" s="44" t="s">
        <v>14</v>
      </c>
      <c r="G56" s="44" t="s">
        <v>15</v>
      </c>
      <c r="H56" s="44" t="s">
        <v>16</v>
      </c>
    </row>
    <row r="57" spans="1:8" ht="21.75" customHeight="1">
      <c r="A57" s="44"/>
      <c r="B57" s="44"/>
      <c r="C57" s="44"/>
      <c r="D57" s="44"/>
      <c r="E57" s="44"/>
      <c r="F57" s="44"/>
      <c r="G57" s="44"/>
      <c r="H57" s="44"/>
    </row>
    <row r="58" spans="1:8" ht="15.75">
      <c r="A58" s="10"/>
      <c r="B58" s="11" t="s">
        <v>17</v>
      </c>
      <c r="C58" s="10"/>
      <c r="D58" s="10"/>
      <c r="E58" s="10"/>
      <c r="F58" s="10"/>
      <c r="G58" s="10"/>
      <c r="H58" s="10"/>
    </row>
    <row r="59" spans="1:8" ht="15.75">
      <c r="A59" s="10">
        <v>2</v>
      </c>
      <c r="B59" s="12" t="s">
        <v>126</v>
      </c>
      <c r="C59" s="26" t="s">
        <v>127</v>
      </c>
      <c r="D59" s="24">
        <v>2.5099999999999998</v>
      </c>
      <c r="E59" s="24">
        <v>3.93</v>
      </c>
      <c r="F59" s="24">
        <v>28.88</v>
      </c>
      <c r="G59" s="24">
        <v>161</v>
      </c>
      <c r="H59" s="24">
        <v>0.48</v>
      </c>
    </row>
    <row r="60" spans="1:8" ht="15.75">
      <c r="A60" s="10">
        <v>185</v>
      </c>
      <c r="B60" s="12" t="s">
        <v>37</v>
      </c>
      <c r="C60" s="10" t="s">
        <v>38</v>
      </c>
      <c r="D60" s="13">
        <v>2.4</v>
      </c>
      <c r="E60" s="13">
        <v>3.82</v>
      </c>
      <c r="F60" s="13">
        <v>16.100000000000001</v>
      </c>
      <c r="G60" s="13">
        <v>108</v>
      </c>
      <c r="H60" s="13" t="s">
        <v>20</v>
      </c>
    </row>
    <row r="61" spans="1:8" ht="15.75">
      <c r="A61" s="10">
        <v>397</v>
      </c>
      <c r="B61" s="12" t="s">
        <v>39</v>
      </c>
      <c r="C61" s="10">
        <v>150</v>
      </c>
      <c r="D61" s="13">
        <v>3.15</v>
      </c>
      <c r="E61" s="13">
        <v>2.72</v>
      </c>
      <c r="F61" s="13">
        <v>17.96</v>
      </c>
      <c r="G61" s="13">
        <v>109</v>
      </c>
      <c r="H61" s="13">
        <v>1.2</v>
      </c>
    </row>
    <row r="62" spans="1:8" ht="15.75">
      <c r="A62" s="10"/>
      <c r="B62" s="12" t="s">
        <v>22</v>
      </c>
      <c r="C62" s="10">
        <v>360</v>
      </c>
      <c r="D62" s="10">
        <f>SUM(D59:D61)</f>
        <v>8.06</v>
      </c>
      <c r="E62" s="10">
        <f>SUM(E59:E61)</f>
        <v>10.47</v>
      </c>
      <c r="F62" s="10">
        <f>SUM(F59:F61)</f>
        <v>62.940000000000005</v>
      </c>
      <c r="G62" s="10">
        <f>SUM(G59:G61)</f>
        <v>378</v>
      </c>
      <c r="H62" s="10">
        <f>SUM(H59:H61)</f>
        <v>1.68</v>
      </c>
    </row>
    <row r="63" spans="1:8" ht="15.75">
      <c r="A63" s="10"/>
      <c r="B63" s="11" t="s">
        <v>23</v>
      </c>
      <c r="C63" s="10"/>
      <c r="D63" s="10"/>
      <c r="E63" s="10"/>
      <c r="F63" s="10"/>
      <c r="G63" s="10"/>
      <c r="H63" s="10"/>
    </row>
    <row r="64" spans="1:8" ht="15.75">
      <c r="A64" s="10"/>
      <c r="B64" s="12" t="s">
        <v>40</v>
      </c>
      <c r="C64" s="10" t="s">
        <v>41</v>
      </c>
      <c r="D64" s="10">
        <v>4.0599999999999996</v>
      </c>
      <c r="E64" s="10">
        <v>3.5</v>
      </c>
      <c r="F64" s="10">
        <v>12.09</v>
      </c>
      <c r="G64" s="10">
        <v>100</v>
      </c>
      <c r="H64" s="10">
        <v>0.98</v>
      </c>
    </row>
    <row r="65" spans="1:8" ht="15.75">
      <c r="A65" s="10"/>
      <c r="B65" s="12" t="s">
        <v>22</v>
      </c>
      <c r="C65" s="10">
        <v>150</v>
      </c>
      <c r="D65" s="10">
        <f>SUM(D64)</f>
        <v>4.0599999999999996</v>
      </c>
      <c r="E65" s="10">
        <f>SUM(E64)</f>
        <v>3.5</v>
      </c>
      <c r="F65" s="10">
        <f>SUM(F64)</f>
        <v>12.09</v>
      </c>
      <c r="G65" s="10">
        <f>SUM(G64)</f>
        <v>100</v>
      </c>
      <c r="H65" s="10">
        <f>SUM(H64)</f>
        <v>0.98</v>
      </c>
    </row>
    <row r="66" spans="1:8" ht="15.75">
      <c r="A66" s="10"/>
      <c r="B66" s="11" t="s">
        <v>25</v>
      </c>
      <c r="C66" s="10"/>
      <c r="D66" s="10"/>
      <c r="E66" s="10"/>
      <c r="F66" s="10"/>
      <c r="G66" s="10"/>
      <c r="H66" s="10"/>
    </row>
    <row r="67" spans="1:8" ht="15.75">
      <c r="A67" s="10">
        <v>22</v>
      </c>
      <c r="B67" s="12" t="s">
        <v>58</v>
      </c>
      <c r="C67" s="14">
        <v>40</v>
      </c>
      <c r="D67" s="28">
        <v>0.55000000000000004</v>
      </c>
      <c r="E67" s="28">
        <v>2.08</v>
      </c>
      <c r="F67" s="28">
        <v>3.43</v>
      </c>
      <c r="G67" s="28">
        <v>35</v>
      </c>
      <c r="H67" s="28">
        <v>4.8</v>
      </c>
    </row>
    <row r="68" spans="1:8" ht="15.75" customHeight="1">
      <c r="A68" s="10" t="s">
        <v>115</v>
      </c>
      <c r="B68" s="12" t="s">
        <v>116</v>
      </c>
      <c r="C68" s="14">
        <v>150</v>
      </c>
      <c r="D68" s="14">
        <v>0.95</v>
      </c>
      <c r="E68" s="14">
        <v>2.99</v>
      </c>
      <c r="F68" s="14">
        <v>5.49</v>
      </c>
      <c r="G68" s="14">
        <v>57</v>
      </c>
      <c r="H68" s="14">
        <v>6.23</v>
      </c>
    </row>
    <row r="69" spans="1:8" ht="15.75">
      <c r="A69" s="10" t="s">
        <v>117</v>
      </c>
      <c r="B69" s="12" t="s">
        <v>118</v>
      </c>
      <c r="C69" s="10">
        <v>60</v>
      </c>
      <c r="D69" s="15">
        <v>5.0999999999999996</v>
      </c>
      <c r="E69" s="15">
        <v>3.9</v>
      </c>
      <c r="F69" s="15">
        <v>4.9000000000000004</v>
      </c>
      <c r="G69" s="15">
        <v>76</v>
      </c>
      <c r="H69" s="15"/>
    </row>
    <row r="70" spans="1:8" ht="15.75">
      <c r="A70" s="14">
        <v>315</v>
      </c>
      <c r="B70" s="20" t="s">
        <v>59</v>
      </c>
      <c r="C70" s="14">
        <v>120</v>
      </c>
      <c r="D70" s="15">
        <v>2.92</v>
      </c>
      <c r="E70" s="15">
        <v>4.3</v>
      </c>
      <c r="F70" s="15">
        <v>29.35</v>
      </c>
      <c r="G70" s="15">
        <v>168</v>
      </c>
      <c r="H70" s="15" t="s">
        <v>20</v>
      </c>
    </row>
    <row r="71" spans="1:8" ht="15.75">
      <c r="A71" s="10" t="s">
        <v>43</v>
      </c>
      <c r="B71" s="12" t="s">
        <v>44</v>
      </c>
      <c r="C71" s="10">
        <v>150</v>
      </c>
      <c r="D71" s="13">
        <v>0.25</v>
      </c>
      <c r="E71" s="13" t="s">
        <v>20</v>
      </c>
      <c r="F71" s="13">
        <v>20.16</v>
      </c>
      <c r="G71" s="13">
        <v>83</v>
      </c>
      <c r="H71" s="13">
        <v>2.16</v>
      </c>
    </row>
    <row r="72" spans="1:8" ht="15.75">
      <c r="A72" s="10"/>
      <c r="B72" s="12" t="s">
        <v>28</v>
      </c>
      <c r="C72" s="10">
        <v>40</v>
      </c>
      <c r="D72" s="15">
        <v>2.64</v>
      </c>
      <c r="E72" s="15">
        <v>0.48</v>
      </c>
      <c r="F72" s="15">
        <v>13.36</v>
      </c>
      <c r="G72" s="15">
        <v>70</v>
      </c>
      <c r="H72" s="15" t="s">
        <v>20</v>
      </c>
    </row>
    <row r="73" spans="1:8" ht="15.75">
      <c r="A73" s="10"/>
      <c r="B73" s="12" t="s">
        <v>22</v>
      </c>
      <c r="C73" s="10">
        <v>560</v>
      </c>
      <c r="D73" s="10">
        <f>SUM(D67:D72)</f>
        <v>12.41</v>
      </c>
      <c r="E73" s="10">
        <f>SUM(E67:E72)</f>
        <v>13.75</v>
      </c>
      <c r="F73" s="10">
        <f>SUM(F67:F72)</f>
        <v>76.69</v>
      </c>
      <c r="G73" s="10">
        <f>SUM(G67:G72)</f>
        <v>489</v>
      </c>
      <c r="H73" s="10">
        <f>SUM(H67:H72)</f>
        <v>13.190000000000001</v>
      </c>
    </row>
    <row r="74" spans="1:8" ht="15.75">
      <c r="A74" s="10"/>
      <c r="B74" s="11" t="s">
        <v>29</v>
      </c>
      <c r="C74" s="10"/>
      <c r="D74" s="10"/>
      <c r="E74" s="10"/>
      <c r="F74" s="10"/>
      <c r="G74" s="10"/>
      <c r="H74" s="10"/>
    </row>
    <row r="75" spans="1:8" ht="31.5">
      <c r="A75" s="10">
        <v>252</v>
      </c>
      <c r="B75" s="12" t="s">
        <v>120</v>
      </c>
      <c r="C75" s="14">
        <v>80</v>
      </c>
      <c r="D75" s="14">
        <v>15.12</v>
      </c>
      <c r="E75" s="14">
        <v>10.4</v>
      </c>
      <c r="F75" s="14">
        <v>2.58</v>
      </c>
      <c r="G75" s="14">
        <v>165</v>
      </c>
      <c r="H75" s="14">
        <v>0.27</v>
      </c>
    </row>
    <row r="76" spans="1:8" ht="15.75">
      <c r="A76" s="10">
        <v>318</v>
      </c>
      <c r="B76" s="12" t="s">
        <v>139</v>
      </c>
      <c r="C76" s="14">
        <v>120</v>
      </c>
      <c r="D76" s="15">
        <v>2.29</v>
      </c>
      <c r="E76" s="15">
        <v>3.45</v>
      </c>
      <c r="F76" s="15">
        <v>18.41</v>
      </c>
      <c r="G76" s="15">
        <v>114</v>
      </c>
      <c r="H76" s="15">
        <v>16.8</v>
      </c>
    </row>
    <row r="77" spans="1:8" ht="15.75">
      <c r="A77" s="10">
        <v>368</v>
      </c>
      <c r="B77" s="12" t="s">
        <v>104</v>
      </c>
      <c r="C77" s="10">
        <v>100</v>
      </c>
      <c r="D77" s="13">
        <v>1.5</v>
      </c>
      <c r="E77" s="13">
        <v>0.5</v>
      </c>
      <c r="F77" s="13">
        <v>21</v>
      </c>
      <c r="G77" s="13">
        <v>96</v>
      </c>
      <c r="H77" s="13">
        <v>10</v>
      </c>
    </row>
    <row r="78" spans="1:8" ht="15.75">
      <c r="A78" s="10">
        <v>399</v>
      </c>
      <c r="B78" s="12" t="s">
        <v>45</v>
      </c>
      <c r="C78" s="14">
        <v>150</v>
      </c>
      <c r="D78" s="14">
        <v>0.75</v>
      </c>
      <c r="E78" s="14" t="s">
        <v>20</v>
      </c>
      <c r="F78" s="14">
        <v>15.15</v>
      </c>
      <c r="G78" s="14">
        <v>63</v>
      </c>
      <c r="H78" s="14">
        <v>3</v>
      </c>
    </row>
    <row r="79" spans="1:8" ht="15.75">
      <c r="A79" s="10"/>
      <c r="B79" s="12" t="s">
        <v>46</v>
      </c>
      <c r="C79" s="10">
        <v>20</v>
      </c>
      <c r="D79" s="13">
        <v>1.58</v>
      </c>
      <c r="E79" s="13">
        <v>0.2</v>
      </c>
      <c r="F79" s="13">
        <v>9.66</v>
      </c>
      <c r="G79" s="13">
        <v>47</v>
      </c>
      <c r="H79" s="13" t="s">
        <v>20</v>
      </c>
    </row>
    <row r="80" spans="1:8" ht="15.75">
      <c r="A80" s="10"/>
      <c r="B80" s="12" t="s">
        <v>22</v>
      </c>
      <c r="C80" s="10">
        <v>470</v>
      </c>
      <c r="D80" s="10">
        <f>SUM(D75:D79)</f>
        <v>21.240000000000002</v>
      </c>
      <c r="E80" s="10">
        <f>SUM(E75:E79)</f>
        <v>14.55</v>
      </c>
      <c r="F80" s="10">
        <f>SUM(F75:F79)</f>
        <v>66.8</v>
      </c>
      <c r="G80" s="10">
        <f>SUM(G75:G79)</f>
        <v>485</v>
      </c>
      <c r="H80" s="10">
        <f>SUM(H75:H79)</f>
        <v>30.07</v>
      </c>
    </row>
    <row r="81" spans="1:8" ht="15.75">
      <c r="A81" s="10"/>
      <c r="B81" s="12"/>
      <c r="C81" s="10"/>
      <c r="D81" s="10"/>
      <c r="E81" s="10"/>
      <c r="F81" s="10"/>
      <c r="G81" s="10"/>
      <c r="H81" s="10"/>
    </row>
    <row r="82" spans="1:8" ht="15.75">
      <c r="A82" s="10"/>
      <c r="B82" s="16" t="s">
        <v>33</v>
      </c>
      <c r="C82" s="17">
        <v>1540</v>
      </c>
      <c r="D82" s="17">
        <f>D80+D73+D65+D62</f>
        <v>45.77000000000001</v>
      </c>
      <c r="E82" s="17">
        <f>E80+E73+E65+E62</f>
        <v>42.27</v>
      </c>
      <c r="F82" s="17">
        <f>F80+F73+F65+F62</f>
        <v>218.52</v>
      </c>
      <c r="G82" s="17">
        <f>G80+G73+G65+G62</f>
        <v>1452</v>
      </c>
      <c r="H82" s="17">
        <f>H80+H73+H65+H62</f>
        <v>45.92</v>
      </c>
    </row>
    <row r="83" spans="1:8" ht="12.75" customHeight="1">
      <c r="A83" s="43" t="s">
        <v>47</v>
      </c>
      <c r="B83" s="43"/>
      <c r="C83" s="43"/>
      <c r="D83" s="43"/>
      <c r="E83" s="43"/>
      <c r="F83" s="43"/>
      <c r="G83" s="43"/>
      <c r="H83" s="43"/>
    </row>
    <row r="84" spans="1:8">
      <c r="A84" s="43"/>
      <c r="B84" s="43"/>
      <c r="C84" s="43"/>
      <c r="D84" s="43"/>
      <c r="E84" s="43"/>
      <c r="F84" s="43"/>
      <c r="G84" s="43"/>
      <c r="H84" s="43"/>
    </row>
    <row r="85" spans="1:8" ht="12.75" customHeight="1">
      <c r="A85" s="44" t="s">
        <v>8</v>
      </c>
      <c r="B85" s="44" t="s">
        <v>9</v>
      </c>
      <c r="C85" s="44" t="s">
        <v>10</v>
      </c>
      <c r="D85" s="44" t="s">
        <v>11</v>
      </c>
      <c r="E85" s="44"/>
      <c r="F85" s="44"/>
      <c r="G85" s="44"/>
      <c r="H85" s="44"/>
    </row>
    <row r="86" spans="1:8" ht="12.75" customHeight="1">
      <c r="A86" s="44"/>
      <c r="B86" s="44"/>
      <c r="C86" s="44"/>
      <c r="D86" s="44" t="s">
        <v>12</v>
      </c>
      <c r="E86" s="44" t="s">
        <v>13</v>
      </c>
      <c r="F86" s="44" t="s">
        <v>14</v>
      </c>
      <c r="G86" s="44" t="s">
        <v>15</v>
      </c>
      <c r="H86" s="44" t="s">
        <v>16</v>
      </c>
    </row>
    <row r="87" spans="1:8" ht="24" customHeight="1">
      <c r="A87" s="44"/>
      <c r="B87" s="44"/>
      <c r="C87" s="44"/>
      <c r="D87" s="44"/>
      <c r="E87" s="44"/>
      <c r="F87" s="44"/>
      <c r="G87" s="44"/>
      <c r="H87" s="44"/>
    </row>
    <row r="88" spans="1:8" ht="15.75">
      <c r="A88" s="10"/>
      <c r="B88" s="11" t="s">
        <v>17</v>
      </c>
      <c r="C88" s="10"/>
      <c r="D88" s="10"/>
      <c r="E88" s="10"/>
      <c r="F88" s="10"/>
      <c r="G88" s="10"/>
      <c r="H88" s="10"/>
    </row>
    <row r="89" spans="1:8" ht="15.75">
      <c r="A89" s="10">
        <v>1</v>
      </c>
      <c r="B89" s="12" t="s">
        <v>18</v>
      </c>
      <c r="C89" s="10" t="s">
        <v>19</v>
      </c>
      <c r="D89" s="13">
        <v>2.4500000000000002</v>
      </c>
      <c r="E89" s="13">
        <v>7.55</v>
      </c>
      <c r="F89" s="13">
        <v>14.62</v>
      </c>
      <c r="G89" s="13">
        <v>136</v>
      </c>
      <c r="H89" s="13" t="s">
        <v>20</v>
      </c>
    </row>
    <row r="90" spans="1:8" ht="18" customHeight="1">
      <c r="A90" s="10">
        <v>237</v>
      </c>
      <c r="B90" s="12" t="s">
        <v>48</v>
      </c>
      <c r="C90" s="18" t="s">
        <v>121</v>
      </c>
      <c r="D90" s="18">
        <v>21.74</v>
      </c>
      <c r="E90" s="18">
        <v>11.72</v>
      </c>
      <c r="F90" s="18">
        <v>25.21</v>
      </c>
      <c r="G90" s="18">
        <v>296</v>
      </c>
      <c r="H90" s="18">
        <v>0.57999999999999996</v>
      </c>
    </row>
    <row r="91" spans="1:8" ht="15.75">
      <c r="A91" s="10">
        <v>394</v>
      </c>
      <c r="B91" s="12" t="s">
        <v>21</v>
      </c>
      <c r="C91" s="10">
        <v>150</v>
      </c>
      <c r="D91" s="13">
        <v>2.65</v>
      </c>
      <c r="E91" s="13">
        <v>2.33</v>
      </c>
      <c r="F91" s="13">
        <v>14.31</v>
      </c>
      <c r="G91" s="13">
        <v>89</v>
      </c>
      <c r="H91" s="13">
        <v>1.19</v>
      </c>
    </row>
    <row r="92" spans="1:8" ht="15.75">
      <c r="A92" s="10"/>
      <c r="B92" s="12" t="s">
        <v>22</v>
      </c>
      <c r="C92" s="10">
        <v>290</v>
      </c>
      <c r="D92" s="10">
        <f>SUM(D89:D91)</f>
        <v>26.839999999999996</v>
      </c>
      <c r="E92" s="10">
        <f>SUM(E89:E91)</f>
        <v>21.6</v>
      </c>
      <c r="F92" s="10">
        <f>SUM(F89:F91)</f>
        <v>54.14</v>
      </c>
      <c r="G92" s="10">
        <f>SUM(G89:G91)</f>
        <v>521</v>
      </c>
      <c r="H92" s="10">
        <f>SUM(H89:H91)</f>
        <v>1.77</v>
      </c>
    </row>
    <row r="93" spans="1:8" ht="15.75">
      <c r="A93" s="10"/>
      <c r="B93" s="11" t="s">
        <v>23</v>
      </c>
      <c r="C93" s="10"/>
      <c r="D93" s="10"/>
      <c r="E93" s="10"/>
      <c r="F93" s="10"/>
      <c r="G93" s="10"/>
      <c r="H93" s="10"/>
    </row>
    <row r="94" spans="1:8" ht="15.75">
      <c r="A94" s="10"/>
      <c r="B94" s="12" t="s">
        <v>49</v>
      </c>
      <c r="C94" s="14">
        <v>100</v>
      </c>
      <c r="D94" s="14">
        <v>2.8</v>
      </c>
      <c r="E94" s="14">
        <v>3.2</v>
      </c>
      <c r="F94" s="14">
        <v>8.6</v>
      </c>
      <c r="G94" s="14">
        <v>74</v>
      </c>
      <c r="H94" s="14" t="s">
        <v>20</v>
      </c>
    </row>
    <row r="95" spans="1:8" ht="15.75">
      <c r="A95" s="10"/>
      <c r="B95" s="12"/>
      <c r="C95" s="14">
        <v>100</v>
      </c>
      <c r="D95" s="14">
        <f>SUM(D94)</f>
        <v>2.8</v>
      </c>
      <c r="E95" s="14">
        <f>SUM(E94)</f>
        <v>3.2</v>
      </c>
      <c r="F95" s="14">
        <f>SUM(F94)</f>
        <v>8.6</v>
      </c>
      <c r="G95" s="14">
        <f>SUM(G94)</f>
        <v>74</v>
      </c>
      <c r="H95" s="14">
        <f>SUM(H94)</f>
        <v>0</v>
      </c>
    </row>
    <row r="96" spans="1:8" ht="15.75">
      <c r="A96" s="10"/>
      <c r="B96" s="11" t="s">
        <v>25</v>
      </c>
      <c r="C96" s="14"/>
      <c r="D96" s="14"/>
      <c r="E96" s="14"/>
      <c r="F96" s="14"/>
      <c r="G96" s="14"/>
      <c r="H96" s="14"/>
    </row>
    <row r="97" spans="1:8" ht="15.75">
      <c r="A97" s="10" t="s">
        <v>82</v>
      </c>
      <c r="B97" s="12" t="s">
        <v>83</v>
      </c>
      <c r="C97" s="14">
        <v>40</v>
      </c>
      <c r="D97" s="14">
        <v>0.64</v>
      </c>
      <c r="E97" s="14">
        <v>2.04</v>
      </c>
      <c r="F97" s="14">
        <v>3.08</v>
      </c>
      <c r="G97" s="14">
        <v>33</v>
      </c>
      <c r="H97" s="14">
        <v>10.67</v>
      </c>
    </row>
    <row r="98" spans="1:8" ht="31.5">
      <c r="A98" s="10">
        <v>57</v>
      </c>
      <c r="B98" s="12" t="s">
        <v>50</v>
      </c>
      <c r="C98" s="14" t="s">
        <v>51</v>
      </c>
      <c r="D98" s="14">
        <v>1.3</v>
      </c>
      <c r="E98" s="14">
        <v>4.4000000000000004</v>
      </c>
      <c r="F98" s="14">
        <v>7.96</v>
      </c>
      <c r="G98" s="14">
        <v>78</v>
      </c>
      <c r="H98" s="14">
        <v>6.24</v>
      </c>
    </row>
    <row r="99" spans="1:8" ht="15.75">
      <c r="A99" s="10" t="s">
        <v>92</v>
      </c>
      <c r="B99" s="12" t="s">
        <v>93</v>
      </c>
      <c r="C99" s="10">
        <v>60</v>
      </c>
      <c r="D99" s="15">
        <v>7.6</v>
      </c>
      <c r="E99" s="15">
        <v>9.5</v>
      </c>
      <c r="F99" s="15">
        <v>9.1999999999999993</v>
      </c>
      <c r="G99" s="15">
        <v>144</v>
      </c>
      <c r="H99" s="15">
        <v>0.35</v>
      </c>
    </row>
    <row r="100" spans="1:8" ht="15.75">
      <c r="A100" s="14">
        <v>321</v>
      </c>
      <c r="B100" s="20" t="s">
        <v>94</v>
      </c>
      <c r="C100" s="14">
        <v>120</v>
      </c>
      <c r="D100" s="14">
        <v>2.4500000000000002</v>
      </c>
      <c r="E100" s="14">
        <v>3.84</v>
      </c>
      <c r="F100" s="14">
        <v>16.350000000000001</v>
      </c>
      <c r="G100" s="14">
        <v>110</v>
      </c>
      <c r="H100" s="14">
        <v>14.53</v>
      </c>
    </row>
    <row r="101" spans="1:8" ht="15.75">
      <c r="A101" s="10">
        <v>376</v>
      </c>
      <c r="B101" s="12" t="s">
        <v>53</v>
      </c>
      <c r="C101" s="10">
        <v>150</v>
      </c>
      <c r="D101" s="23">
        <v>0.33</v>
      </c>
      <c r="E101" s="23">
        <v>0.02</v>
      </c>
      <c r="F101" s="23">
        <v>20.83</v>
      </c>
      <c r="G101" s="23">
        <v>85</v>
      </c>
      <c r="H101" s="23">
        <v>0.3</v>
      </c>
    </row>
    <row r="102" spans="1:8" ht="15.75">
      <c r="A102" s="10"/>
      <c r="B102" s="12" t="s">
        <v>28</v>
      </c>
      <c r="C102" s="10">
        <v>40</v>
      </c>
      <c r="D102" s="15">
        <v>2.64</v>
      </c>
      <c r="E102" s="15">
        <v>0.48</v>
      </c>
      <c r="F102" s="15">
        <v>13.36</v>
      </c>
      <c r="G102" s="15">
        <v>70</v>
      </c>
      <c r="H102" s="15" t="s">
        <v>20</v>
      </c>
    </row>
    <row r="103" spans="1:8" ht="15.75">
      <c r="A103" s="10"/>
      <c r="B103" s="12" t="s">
        <v>22</v>
      </c>
      <c r="C103" s="10">
        <v>570</v>
      </c>
      <c r="D103" s="10">
        <f>SUM(D97:D102)</f>
        <v>14.959999999999999</v>
      </c>
      <c r="E103" s="10">
        <f t="shared" ref="E103:H103" si="0">SUM(E97:E102)</f>
        <v>20.28</v>
      </c>
      <c r="F103" s="10">
        <f t="shared" si="0"/>
        <v>70.78</v>
      </c>
      <c r="G103" s="10">
        <f t="shared" si="0"/>
        <v>520</v>
      </c>
      <c r="H103" s="10">
        <f t="shared" si="0"/>
        <v>32.089999999999996</v>
      </c>
    </row>
    <row r="104" spans="1:8" ht="15.75">
      <c r="A104" s="10"/>
      <c r="B104" s="11" t="s">
        <v>29</v>
      </c>
      <c r="C104" s="10"/>
      <c r="D104" s="10"/>
      <c r="E104" s="10"/>
      <c r="F104" s="10"/>
      <c r="G104" s="10"/>
      <c r="H104" s="10"/>
    </row>
    <row r="105" spans="1:8" s="22" customFormat="1" ht="15.75">
      <c r="A105" s="14">
        <v>206</v>
      </c>
      <c r="B105" s="20" t="s">
        <v>140</v>
      </c>
      <c r="C105" s="19">
        <v>150</v>
      </c>
      <c r="D105" s="15">
        <v>9.2899999999999991</v>
      </c>
      <c r="E105" s="15">
        <v>10.01</v>
      </c>
      <c r="F105" s="15">
        <v>22.71</v>
      </c>
      <c r="G105" s="15">
        <v>218</v>
      </c>
      <c r="H105" s="15">
        <v>0.14000000000000001</v>
      </c>
    </row>
    <row r="106" spans="1:8" s="22" customFormat="1" ht="15.75">
      <c r="A106" s="10">
        <v>368</v>
      </c>
      <c r="B106" s="12" t="s">
        <v>105</v>
      </c>
      <c r="C106" s="19">
        <v>100</v>
      </c>
      <c r="D106" s="13">
        <v>0.4</v>
      </c>
      <c r="E106" s="13">
        <v>0.4</v>
      </c>
      <c r="F106" s="13">
        <v>9.8000000000000007</v>
      </c>
      <c r="G106" s="13">
        <v>47</v>
      </c>
      <c r="H106" s="13">
        <v>10</v>
      </c>
    </row>
    <row r="107" spans="1:8" ht="15.75">
      <c r="A107" s="10">
        <v>393</v>
      </c>
      <c r="B107" s="12" t="s">
        <v>61</v>
      </c>
      <c r="C107" s="10" t="s">
        <v>62</v>
      </c>
      <c r="D107" s="13">
        <v>7.0000000000000007E-2</v>
      </c>
      <c r="E107" s="13">
        <v>0.01</v>
      </c>
      <c r="F107" s="13">
        <v>10.1</v>
      </c>
      <c r="G107" s="13">
        <v>41</v>
      </c>
      <c r="H107" s="13">
        <v>1.42</v>
      </c>
    </row>
    <row r="108" spans="1:8" ht="15.75">
      <c r="A108" s="10"/>
      <c r="B108" s="12" t="s">
        <v>22</v>
      </c>
      <c r="C108" s="25">
        <v>404</v>
      </c>
      <c r="D108" s="25">
        <f>SUM(D105:D107)</f>
        <v>9.76</v>
      </c>
      <c r="E108" s="25">
        <f>SUM(E105:E107)</f>
        <v>10.42</v>
      </c>
      <c r="F108" s="25">
        <f>SUM(F105:F107)</f>
        <v>42.610000000000007</v>
      </c>
      <c r="G108" s="25">
        <f>SUM(G105:G107)</f>
        <v>306</v>
      </c>
      <c r="H108" s="25">
        <f>SUM(H105:H107)</f>
        <v>11.56</v>
      </c>
    </row>
    <row r="109" spans="1:8" ht="15.75">
      <c r="A109" s="10"/>
      <c r="B109" s="12"/>
      <c r="C109" s="25"/>
      <c r="D109" s="25"/>
      <c r="E109" s="25"/>
      <c r="F109" s="25"/>
      <c r="G109" s="25"/>
      <c r="H109" s="25"/>
    </row>
    <row r="110" spans="1:8" ht="15.75">
      <c r="A110" s="10"/>
      <c r="B110" s="16" t="s">
        <v>33</v>
      </c>
      <c r="C110" s="17">
        <v>1364</v>
      </c>
      <c r="D110" s="17">
        <f>D108+D103+D95+D92</f>
        <v>54.36</v>
      </c>
      <c r="E110" s="17">
        <f>E108+E103+E95+E92</f>
        <v>55.500000000000007</v>
      </c>
      <c r="F110" s="17">
        <f>F108+F103+F95+F92</f>
        <v>176.13</v>
      </c>
      <c r="G110" s="17">
        <f>G108+G103+G95+G92</f>
        <v>1421</v>
      </c>
      <c r="H110" s="17">
        <f>H108+H103+H95+H92</f>
        <v>45.42</v>
      </c>
    </row>
    <row r="111" spans="1:8" ht="12.75" customHeight="1">
      <c r="A111" s="43" t="s">
        <v>56</v>
      </c>
      <c r="B111" s="43"/>
      <c r="C111" s="43"/>
      <c r="D111" s="43"/>
      <c r="E111" s="43"/>
      <c r="F111" s="43"/>
      <c r="G111" s="43"/>
      <c r="H111" s="43"/>
    </row>
    <row r="112" spans="1:8">
      <c r="A112" s="43"/>
      <c r="B112" s="43"/>
      <c r="C112" s="43"/>
      <c r="D112" s="43"/>
      <c r="E112" s="43"/>
      <c r="F112" s="43"/>
      <c r="G112" s="43"/>
      <c r="H112" s="43"/>
    </row>
    <row r="113" spans="1:8" ht="12.75" customHeight="1">
      <c r="A113" s="44" t="s">
        <v>8</v>
      </c>
      <c r="B113" s="44" t="s">
        <v>9</v>
      </c>
      <c r="C113" s="44" t="s">
        <v>10</v>
      </c>
      <c r="D113" s="44" t="s">
        <v>11</v>
      </c>
      <c r="E113" s="44"/>
      <c r="F113" s="44"/>
      <c r="G113" s="44"/>
      <c r="H113" s="44"/>
    </row>
    <row r="114" spans="1:8" ht="12.75" customHeight="1">
      <c r="A114" s="44"/>
      <c r="B114" s="44"/>
      <c r="C114" s="44"/>
      <c r="D114" s="44" t="s">
        <v>12</v>
      </c>
      <c r="E114" s="44" t="s">
        <v>13</v>
      </c>
      <c r="F114" s="44" t="s">
        <v>14</v>
      </c>
      <c r="G114" s="44" t="s">
        <v>15</v>
      </c>
      <c r="H114" s="44" t="s">
        <v>16</v>
      </c>
    </row>
    <row r="115" spans="1:8" ht="23.25" customHeight="1">
      <c r="A115" s="44"/>
      <c r="B115" s="44"/>
      <c r="C115" s="44"/>
      <c r="D115" s="44"/>
      <c r="E115" s="44"/>
      <c r="F115" s="44"/>
      <c r="G115" s="44"/>
      <c r="H115" s="44"/>
    </row>
    <row r="116" spans="1:8" ht="15.75">
      <c r="A116" s="10"/>
      <c r="B116" s="11" t="s">
        <v>17</v>
      </c>
      <c r="C116" s="10"/>
      <c r="D116" s="10"/>
      <c r="E116" s="10"/>
      <c r="F116" s="10"/>
      <c r="G116" s="10"/>
      <c r="H116" s="10"/>
    </row>
    <row r="117" spans="1:8" ht="15.75">
      <c r="A117" s="10">
        <v>2</v>
      </c>
      <c r="B117" s="12" t="s">
        <v>126</v>
      </c>
      <c r="C117" s="26" t="s">
        <v>127</v>
      </c>
      <c r="D117" s="24">
        <v>2.5099999999999998</v>
      </c>
      <c r="E117" s="24">
        <v>3.93</v>
      </c>
      <c r="F117" s="24">
        <v>28.88</v>
      </c>
      <c r="G117" s="24">
        <v>161</v>
      </c>
      <c r="H117" s="24">
        <v>0.48</v>
      </c>
    </row>
    <row r="118" spans="1:8" ht="31.5">
      <c r="A118" s="10">
        <v>185</v>
      </c>
      <c r="B118" s="12" t="s">
        <v>57</v>
      </c>
      <c r="C118" s="10" t="s">
        <v>38</v>
      </c>
      <c r="D118" s="24">
        <v>2.85</v>
      </c>
      <c r="E118" s="24">
        <v>5.01</v>
      </c>
      <c r="F118" s="24">
        <v>14.29</v>
      </c>
      <c r="G118" s="24">
        <v>114</v>
      </c>
      <c r="H118" s="24" t="s">
        <v>20</v>
      </c>
    </row>
    <row r="119" spans="1:8" ht="15.75">
      <c r="A119" s="10">
        <v>394</v>
      </c>
      <c r="B119" s="12" t="s">
        <v>21</v>
      </c>
      <c r="C119" s="10">
        <v>150</v>
      </c>
      <c r="D119" s="24">
        <v>2.65</v>
      </c>
      <c r="E119" s="24">
        <v>2.33</v>
      </c>
      <c r="F119" s="24">
        <v>14.31</v>
      </c>
      <c r="G119" s="24">
        <v>89</v>
      </c>
      <c r="H119" s="24">
        <v>1.19</v>
      </c>
    </row>
    <row r="120" spans="1:8" ht="15.75">
      <c r="A120" s="10"/>
      <c r="B120" s="12" t="s">
        <v>22</v>
      </c>
      <c r="C120" s="10">
        <v>355</v>
      </c>
      <c r="D120" s="27">
        <f>SUM(D117:D119)</f>
        <v>8.01</v>
      </c>
      <c r="E120" s="27">
        <f>SUM(E117:E119)</f>
        <v>11.27</v>
      </c>
      <c r="F120" s="27">
        <f>SUM(F117:F119)</f>
        <v>57.480000000000004</v>
      </c>
      <c r="G120" s="27">
        <f>SUM(G117:G119)</f>
        <v>364</v>
      </c>
      <c r="H120" s="27">
        <f>SUM(H117:H119)</f>
        <v>1.67</v>
      </c>
    </row>
    <row r="121" spans="1:8" ht="15.75">
      <c r="A121" s="10"/>
      <c r="B121" s="11" t="s">
        <v>23</v>
      </c>
      <c r="C121" s="10"/>
      <c r="D121" s="27"/>
      <c r="E121" s="27"/>
      <c r="F121" s="27"/>
      <c r="G121" s="27"/>
      <c r="H121" s="27"/>
    </row>
    <row r="122" spans="1:8" ht="15.75">
      <c r="A122" s="10">
        <v>401</v>
      </c>
      <c r="B122" s="12" t="s">
        <v>71</v>
      </c>
      <c r="C122" s="10">
        <v>150</v>
      </c>
      <c r="D122" s="13">
        <v>4.43</v>
      </c>
      <c r="E122" s="13">
        <v>5.25</v>
      </c>
      <c r="F122" s="13">
        <v>16.95</v>
      </c>
      <c r="G122" s="13">
        <v>132</v>
      </c>
      <c r="H122" s="13">
        <v>0.9</v>
      </c>
    </row>
    <row r="123" spans="1:8" ht="15.75">
      <c r="A123" s="10"/>
      <c r="B123" s="12" t="s">
        <v>22</v>
      </c>
      <c r="C123" s="10">
        <v>150</v>
      </c>
      <c r="D123" s="27">
        <f>SUM(D122)</f>
        <v>4.43</v>
      </c>
      <c r="E123" s="27">
        <f>SUM(E122)</f>
        <v>5.25</v>
      </c>
      <c r="F123" s="27">
        <f>SUM(F122)</f>
        <v>16.95</v>
      </c>
      <c r="G123" s="27">
        <f>SUM(G122)</f>
        <v>132</v>
      </c>
      <c r="H123" s="27">
        <f>SUM(H122)</f>
        <v>0.9</v>
      </c>
    </row>
    <row r="124" spans="1:8" ht="15.75">
      <c r="A124" s="10"/>
      <c r="B124" s="11" t="s">
        <v>25</v>
      </c>
      <c r="C124" s="10"/>
      <c r="D124" s="27"/>
      <c r="E124" s="27"/>
      <c r="F124" s="27"/>
      <c r="G124" s="27"/>
      <c r="H124" s="27"/>
    </row>
    <row r="125" spans="1:8" ht="15.75">
      <c r="A125" s="10">
        <v>45</v>
      </c>
      <c r="B125" s="12" t="s">
        <v>42</v>
      </c>
      <c r="C125" s="10">
        <v>60</v>
      </c>
      <c r="D125" s="13">
        <v>0.82</v>
      </c>
      <c r="E125" s="13">
        <v>3.7</v>
      </c>
      <c r="F125" s="13">
        <v>5.0999999999999996</v>
      </c>
      <c r="G125" s="13">
        <v>57</v>
      </c>
      <c r="H125" s="13">
        <v>6.2</v>
      </c>
    </row>
    <row r="126" spans="1:8" ht="17.25" customHeight="1">
      <c r="A126" s="10">
        <v>85</v>
      </c>
      <c r="B126" s="12" t="s">
        <v>67</v>
      </c>
      <c r="C126" s="14" t="s">
        <v>54</v>
      </c>
      <c r="D126" s="14">
        <v>1.42</v>
      </c>
      <c r="E126" s="14">
        <v>2.2799999999999998</v>
      </c>
      <c r="F126" s="14">
        <v>8.25</v>
      </c>
      <c r="G126" s="14">
        <v>59</v>
      </c>
      <c r="H126" s="14">
        <v>3.91</v>
      </c>
    </row>
    <row r="127" spans="1:8" ht="15.75">
      <c r="A127" s="14" t="s">
        <v>123</v>
      </c>
      <c r="B127" s="20" t="s">
        <v>124</v>
      </c>
      <c r="C127" s="14" t="s">
        <v>26</v>
      </c>
      <c r="D127" s="14">
        <v>5.2</v>
      </c>
      <c r="E127" s="14">
        <v>6.6</v>
      </c>
      <c r="F127" s="14">
        <v>7.7</v>
      </c>
      <c r="G127" s="14">
        <v>111</v>
      </c>
      <c r="H127" s="14">
        <v>1.8</v>
      </c>
    </row>
    <row r="128" spans="1:8" ht="15.75">
      <c r="A128" s="10">
        <v>399</v>
      </c>
      <c r="B128" s="12" t="s">
        <v>74</v>
      </c>
      <c r="C128" s="10">
        <v>150</v>
      </c>
      <c r="D128" s="13">
        <v>0.12</v>
      </c>
      <c r="E128" s="13">
        <v>0.12</v>
      </c>
      <c r="F128" s="13">
        <v>17.91</v>
      </c>
      <c r="G128" s="13">
        <v>73</v>
      </c>
      <c r="H128" s="13">
        <v>1.3</v>
      </c>
    </row>
    <row r="129" spans="1:8" ht="15.75">
      <c r="A129" s="10"/>
      <c r="B129" s="12" t="s">
        <v>28</v>
      </c>
      <c r="C129" s="10">
        <v>40</v>
      </c>
      <c r="D129" s="15">
        <v>2.64</v>
      </c>
      <c r="E129" s="15">
        <v>0.48</v>
      </c>
      <c r="F129" s="15">
        <v>13.36</v>
      </c>
      <c r="G129" s="15">
        <v>70</v>
      </c>
      <c r="H129" s="15" t="s">
        <v>20</v>
      </c>
    </row>
    <row r="130" spans="1:8" ht="15.75">
      <c r="A130" s="10"/>
      <c r="B130" s="12" t="s">
        <v>22</v>
      </c>
      <c r="C130" s="10">
        <v>510</v>
      </c>
      <c r="D130" s="10">
        <f>SUM(D125:D129)</f>
        <v>10.199999999999999</v>
      </c>
      <c r="E130" s="10">
        <f>SUM(E125:E129)</f>
        <v>13.18</v>
      </c>
      <c r="F130" s="10">
        <f>SUM(F125:F129)</f>
        <v>52.32</v>
      </c>
      <c r="G130" s="10">
        <f>SUM(G125:G129)</f>
        <v>370</v>
      </c>
      <c r="H130" s="10">
        <f>SUM(H125:H129)</f>
        <v>13.21</v>
      </c>
    </row>
    <row r="131" spans="1:8" ht="15.75">
      <c r="A131" s="10"/>
      <c r="B131" s="11" t="s">
        <v>29</v>
      </c>
      <c r="C131" s="10"/>
      <c r="D131" s="10"/>
      <c r="E131" s="10"/>
      <c r="F131" s="10"/>
      <c r="G131" s="10"/>
      <c r="H131" s="10"/>
    </row>
    <row r="132" spans="1:8" ht="15.75">
      <c r="A132" s="10">
        <v>255</v>
      </c>
      <c r="B132" s="12" t="s">
        <v>141</v>
      </c>
      <c r="C132" s="10">
        <v>80</v>
      </c>
      <c r="D132" s="13">
        <v>11.03</v>
      </c>
      <c r="E132" s="13">
        <v>4.0999999999999996</v>
      </c>
      <c r="F132" s="13">
        <v>7.5</v>
      </c>
      <c r="G132" s="13">
        <v>111</v>
      </c>
      <c r="H132" s="13">
        <v>0.28999999999999998</v>
      </c>
    </row>
    <row r="133" spans="1:8" ht="15.75">
      <c r="A133" s="10">
        <v>322</v>
      </c>
      <c r="B133" s="12" t="s">
        <v>125</v>
      </c>
      <c r="C133" s="38">
        <v>120</v>
      </c>
      <c r="D133" s="13">
        <v>2.29</v>
      </c>
      <c r="E133" s="13">
        <v>3.7</v>
      </c>
      <c r="F133" s="13">
        <v>14.42</v>
      </c>
      <c r="G133" s="13">
        <v>100</v>
      </c>
      <c r="H133" s="13">
        <v>12.6</v>
      </c>
    </row>
    <row r="134" spans="1:8" ht="15.75">
      <c r="A134" s="10">
        <v>368</v>
      </c>
      <c r="B134" s="12" t="s">
        <v>104</v>
      </c>
      <c r="C134" s="10">
        <v>100</v>
      </c>
      <c r="D134" s="13">
        <v>1.5</v>
      </c>
      <c r="E134" s="13">
        <v>0.5</v>
      </c>
      <c r="F134" s="13">
        <v>21</v>
      </c>
      <c r="G134" s="13">
        <v>96</v>
      </c>
      <c r="H134" s="13">
        <v>10</v>
      </c>
    </row>
    <row r="135" spans="1:8" ht="15.75">
      <c r="A135" s="10">
        <v>393</v>
      </c>
      <c r="B135" s="12" t="s">
        <v>55</v>
      </c>
      <c r="C135" s="14">
        <v>150</v>
      </c>
      <c r="D135" s="14">
        <v>0.75</v>
      </c>
      <c r="E135" s="14" t="s">
        <v>20</v>
      </c>
      <c r="F135" s="14">
        <v>15.15</v>
      </c>
      <c r="G135" s="14">
        <v>63</v>
      </c>
      <c r="H135" s="14">
        <v>3</v>
      </c>
    </row>
    <row r="136" spans="1:8" ht="15.75">
      <c r="A136" s="10"/>
      <c r="B136" s="12" t="s">
        <v>46</v>
      </c>
      <c r="C136" s="10">
        <v>20</v>
      </c>
      <c r="D136" s="13">
        <v>1.58</v>
      </c>
      <c r="E136" s="13">
        <v>0.2</v>
      </c>
      <c r="F136" s="13">
        <v>9.66</v>
      </c>
      <c r="G136" s="13">
        <v>47</v>
      </c>
      <c r="H136" s="13" t="s">
        <v>20</v>
      </c>
    </row>
    <row r="137" spans="1:8" ht="15.75">
      <c r="A137" s="10"/>
      <c r="B137" s="12" t="s">
        <v>22</v>
      </c>
      <c r="C137" s="10">
        <v>470</v>
      </c>
      <c r="D137" s="10">
        <f>SUM(D132:D136)</f>
        <v>17.149999999999999</v>
      </c>
      <c r="E137" s="10">
        <f>SUM(E132:E136)</f>
        <v>8.5</v>
      </c>
      <c r="F137" s="10">
        <f>SUM(F132:F136)</f>
        <v>67.73</v>
      </c>
      <c r="G137" s="10">
        <f>SUM(G132:G136)</f>
        <v>417</v>
      </c>
      <c r="H137" s="10">
        <f>SUM(H132:H136)</f>
        <v>25.89</v>
      </c>
    </row>
    <row r="138" spans="1:8" ht="15.75">
      <c r="A138" s="10"/>
      <c r="B138" s="12"/>
      <c r="C138" s="10"/>
      <c r="D138" s="10"/>
      <c r="E138" s="10"/>
      <c r="F138" s="10"/>
      <c r="G138" s="10"/>
      <c r="H138" s="10"/>
    </row>
    <row r="139" spans="1:8" ht="15.75">
      <c r="A139" s="10"/>
      <c r="B139" s="16" t="s">
        <v>33</v>
      </c>
      <c r="C139" s="17">
        <v>1485</v>
      </c>
      <c r="D139" s="17">
        <f>D137+D130+D123+D120</f>
        <v>39.79</v>
      </c>
      <c r="E139" s="17">
        <f>E137+E130+E123+E120</f>
        <v>38.200000000000003</v>
      </c>
      <c r="F139" s="17">
        <f>F137+F130+F123+F120</f>
        <v>194.48000000000002</v>
      </c>
      <c r="G139" s="17">
        <f>G137+G130+G123+G120</f>
        <v>1283</v>
      </c>
      <c r="H139" s="17">
        <f>H137+H130+H123+H120</f>
        <v>41.67</v>
      </c>
    </row>
    <row r="140" spans="1:8" ht="12.75" customHeight="1">
      <c r="A140" s="43" t="s">
        <v>63</v>
      </c>
      <c r="B140" s="43"/>
      <c r="C140" s="43"/>
      <c r="D140" s="43"/>
      <c r="E140" s="43"/>
      <c r="F140" s="43"/>
      <c r="G140" s="43"/>
      <c r="H140" s="43"/>
    </row>
    <row r="141" spans="1:8">
      <c r="A141" s="43"/>
      <c r="B141" s="43"/>
      <c r="C141" s="43"/>
      <c r="D141" s="43"/>
      <c r="E141" s="43"/>
      <c r="F141" s="43"/>
      <c r="G141" s="43"/>
      <c r="H141" s="43"/>
    </row>
    <row r="142" spans="1:8" ht="12.75" customHeight="1">
      <c r="A142" s="44" t="s">
        <v>8</v>
      </c>
      <c r="B142" s="44" t="s">
        <v>9</v>
      </c>
      <c r="C142" s="44" t="s">
        <v>10</v>
      </c>
      <c r="D142" s="44" t="s">
        <v>11</v>
      </c>
      <c r="E142" s="44"/>
      <c r="F142" s="44"/>
      <c r="G142" s="44"/>
      <c r="H142" s="44"/>
    </row>
    <row r="143" spans="1:8" ht="12.75" customHeight="1">
      <c r="A143" s="44"/>
      <c r="B143" s="44"/>
      <c r="C143" s="44"/>
      <c r="D143" s="44" t="s">
        <v>12</v>
      </c>
      <c r="E143" s="44" t="s">
        <v>13</v>
      </c>
      <c r="F143" s="44" t="s">
        <v>14</v>
      </c>
      <c r="G143" s="44" t="s">
        <v>15</v>
      </c>
      <c r="H143" s="44" t="s">
        <v>16</v>
      </c>
    </row>
    <row r="144" spans="1:8" ht="19.5" customHeight="1">
      <c r="A144" s="44"/>
      <c r="B144" s="44"/>
      <c r="C144" s="44"/>
      <c r="D144" s="44"/>
      <c r="E144" s="44"/>
      <c r="F144" s="44"/>
      <c r="G144" s="44"/>
      <c r="H144" s="44"/>
    </row>
    <row r="145" spans="1:8" ht="15.75">
      <c r="A145" s="10"/>
      <c r="B145" s="11" t="s">
        <v>17</v>
      </c>
      <c r="C145" s="10"/>
      <c r="D145" s="10"/>
      <c r="E145" s="10"/>
      <c r="F145" s="10"/>
      <c r="G145" s="10"/>
      <c r="H145" s="10"/>
    </row>
    <row r="146" spans="1:8" ht="15.75">
      <c r="A146" s="10">
        <v>1</v>
      </c>
      <c r="B146" s="12" t="s">
        <v>18</v>
      </c>
      <c r="C146" s="10" t="s">
        <v>19</v>
      </c>
      <c r="D146" s="13">
        <v>2.4500000000000002</v>
      </c>
      <c r="E146" s="13">
        <v>7.55</v>
      </c>
      <c r="F146" s="13">
        <v>14.62</v>
      </c>
      <c r="G146" s="13">
        <v>136</v>
      </c>
      <c r="H146" s="13" t="s">
        <v>20</v>
      </c>
    </row>
    <row r="147" spans="1:8" ht="18.75" customHeight="1">
      <c r="A147" s="10" t="s">
        <v>64</v>
      </c>
      <c r="B147" s="12" t="s">
        <v>65</v>
      </c>
      <c r="C147" s="10" t="s">
        <v>38</v>
      </c>
      <c r="D147" s="24">
        <v>2.5499999999999998</v>
      </c>
      <c r="E147" s="24">
        <v>4.1900000000000004</v>
      </c>
      <c r="F147" s="24">
        <v>18.329999999999998</v>
      </c>
      <c r="G147" s="24">
        <v>122</v>
      </c>
      <c r="H147" s="24" t="s">
        <v>20</v>
      </c>
    </row>
    <row r="148" spans="1:8" ht="15.75">
      <c r="A148" s="10">
        <v>397</v>
      </c>
      <c r="B148" s="12" t="s">
        <v>39</v>
      </c>
      <c r="C148" s="10">
        <v>150</v>
      </c>
      <c r="D148" s="24">
        <v>3.15</v>
      </c>
      <c r="E148" s="24">
        <v>2.72</v>
      </c>
      <c r="F148" s="24">
        <v>17.96</v>
      </c>
      <c r="G148" s="24">
        <v>109</v>
      </c>
      <c r="H148" s="24">
        <v>1.2</v>
      </c>
    </row>
    <row r="149" spans="1:8" ht="15.75">
      <c r="A149" s="10"/>
      <c r="B149" s="12" t="s">
        <v>22</v>
      </c>
      <c r="C149" s="10">
        <v>345</v>
      </c>
      <c r="D149" s="10">
        <f>SUM(D146:D148)</f>
        <v>8.15</v>
      </c>
      <c r="E149" s="10">
        <f>SUM(E146:E148)</f>
        <v>14.46</v>
      </c>
      <c r="F149" s="10">
        <f>SUM(F146:F148)</f>
        <v>50.91</v>
      </c>
      <c r="G149" s="10">
        <f>SUM(G146:G148)</f>
        <v>367</v>
      </c>
      <c r="H149" s="10">
        <f>SUM(H146:H148)</f>
        <v>1.2</v>
      </c>
    </row>
    <row r="150" spans="1:8" ht="15.75">
      <c r="A150" s="10"/>
      <c r="B150" s="11" t="s">
        <v>23</v>
      </c>
      <c r="C150" s="10"/>
      <c r="D150" s="10"/>
      <c r="E150" s="10"/>
      <c r="F150" s="10"/>
      <c r="G150" s="10"/>
      <c r="H150" s="10"/>
    </row>
    <row r="151" spans="1:8" ht="15.75">
      <c r="A151" s="10"/>
      <c r="B151" s="12" t="s">
        <v>66</v>
      </c>
      <c r="C151" s="10">
        <v>125</v>
      </c>
      <c r="D151" s="24">
        <v>3.5</v>
      </c>
      <c r="E151" s="24">
        <v>4</v>
      </c>
      <c r="F151" s="24">
        <v>6</v>
      </c>
      <c r="G151" s="24">
        <v>75</v>
      </c>
      <c r="H151" s="24">
        <v>0</v>
      </c>
    </row>
    <row r="152" spans="1:8" ht="15.75">
      <c r="A152" s="10"/>
      <c r="B152" s="12" t="s">
        <v>22</v>
      </c>
      <c r="C152" s="10">
        <v>125</v>
      </c>
      <c r="D152" s="10">
        <f>SUM(D151)</f>
        <v>3.5</v>
      </c>
      <c r="E152" s="10">
        <f>SUM(E151)</f>
        <v>4</v>
      </c>
      <c r="F152" s="10">
        <f>SUM(F151)</f>
        <v>6</v>
      </c>
      <c r="G152" s="10">
        <f>SUM(G151)</f>
        <v>75</v>
      </c>
      <c r="H152" s="10">
        <f>SUM(H151)</f>
        <v>0</v>
      </c>
    </row>
    <row r="153" spans="1:8" ht="15.75">
      <c r="A153" s="10"/>
      <c r="B153" s="11" t="s">
        <v>25</v>
      </c>
      <c r="C153" s="10"/>
      <c r="D153" s="10"/>
      <c r="E153" s="10"/>
      <c r="F153" s="10"/>
      <c r="G153" s="10"/>
      <c r="H153" s="10"/>
    </row>
    <row r="154" spans="1:8" s="22" customFormat="1" ht="15.75">
      <c r="A154" s="10">
        <v>67</v>
      </c>
      <c r="B154" s="12" t="s">
        <v>136</v>
      </c>
      <c r="C154" s="10" t="s">
        <v>51</v>
      </c>
      <c r="D154" s="10">
        <v>1.3</v>
      </c>
      <c r="E154" s="10">
        <v>4.43</v>
      </c>
      <c r="F154" s="10">
        <v>5.45</v>
      </c>
      <c r="G154" s="10">
        <v>67</v>
      </c>
      <c r="H154" s="10">
        <v>11.11</v>
      </c>
    </row>
    <row r="155" spans="1:8" ht="15.75">
      <c r="A155" s="10">
        <v>305</v>
      </c>
      <c r="B155" s="12" t="s">
        <v>111</v>
      </c>
      <c r="C155" s="14">
        <v>60</v>
      </c>
      <c r="D155" s="14">
        <v>9.6300000000000008</v>
      </c>
      <c r="E155" s="14">
        <v>8.68</v>
      </c>
      <c r="F155" s="14">
        <v>9.98</v>
      </c>
      <c r="G155" s="14">
        <v>157</v>
      </c>
      <c r="H155" s="14">
        <v>0.54</v>
      </c>
    </row>
    <row r="156" spans="1:8" ht="15.75">
      <c r="A156" s="10">
        <v>137</v>
      </c>
      <c r="B156" s="12" t="s">
        <v>60</v>
      </c>
      <c r="C156" s="38">
        <v>120</v>
      </c>
      <c r="D156" s="13">
        <v>1.4</v>
      </c>
      <c r="E156" s="13">
        <v>4.51</v>
      </c>
      <c r="F156" s="13">
        <v>8.8800000000000008</v>
      </c>
      <c r="G156" s="24">
        <v>82</v>
      </c>
      <c r="H156" s="24">
        <v>6.62</v>
      </c>
    </row>
    <row r="157" spans="1:8" ht="15.75">
      <c r="A157" s="10"/>
      <c r="B157" s="12" t="s">
        <v>52</v>
      </c>
      <c r="C157" s="19">
        <v>40</v>
      </c>
      <c r="D157" s="13">
        <v>0.28000000000000003</v>
      </c>
      <c r="E157" s="13" t="s">
        <v>20</v>
      </c>
      <c r="F157" s="13">
        <v>0.76</v>
      </c>
      <c r="G157" s="13">
        <v>6</v>
      </c>
      <c r="H157" s="13">
        <v>2.4</v>
      </c>
    </row>
    <row r="158" spans="1:8" ht="15.75">
      <c r="A158" s="10">
        <v>376</v>
      </c>
      <c r="B158" s="12" t="s">
        <v>27</v>
      </c>
      <c r="C158" s="10">
        <v>150</v>
      </c>
      <c r="D158" s="13">
        <v>0.33</v>
      </c>
      <c r="E158" s="13">
        <v>0.02</v>
      </c>
      <c r="F158" s="13">
        <v>20.83</v>
      </c>
      <c r="G158" s="13">
        <v>85</v>
      </c>
      <c r="H158" s="13">
        <v>0.3</v>
      </c>
    </row>
    <row r="159" spans="1:8" ht="15.75">
      <c r="A159" s="10"/>
      <c r="B159" s="12" t="s">
        <v>28</v>
      </c>
      <c r="C159" s="10">
        <v>40</v>
      </c>
      <c r="D159" s="15">
        <v>2.64</v>
      </c>
      <c r="E159" s="15">
        <v>0.48</v>
      </c>
      <c r="F159" s="15">
        <v>13.36</v>
      </c>
      <c r="G159" s="15">
        <v>70</v>
      </c>
      <c r="H159" s="15" t="s">
        <v>20</v>
      </c>
    </row>
    <row r="160" spans="1:8" ht="15.75">
      <c r="A160" s="10"/>
      <c r="B160" s="12" t="s">
        <v>22</v>
      </c>
      <c r="C160" s="10">
        <v>570</v>
      </c>
      <c r="D160" s="10">
        <f>SUM(D154:D159)</f>
        <v>15.580000000000002</v>
      </c>
      <c r="E160" s="10">
        <f>SUM(E154:E159)</f>
        <v>18.119999999999997</v>
      </c>
      <c r="F160" s="10">
        <f>SUM(F154:F159)</f>
        <v>59.260000000000005</v>
      </c>
      <c r="G160" s="10">
        <f>SUM(G154:G159)</f>
        <v>467</v>
      </c>
      <c r="H160" s="10">
        <f>SUM(H154:H159)</f>
        <v>20.97</v>
      </c>
    </row>
    <row r="161" spans="1:8" ht="15.75">
      <c r="A161" s="10"/>
      <c r="B161" s="11" t="s">
        <v>29</v>
      </c>
      <c r="C161" s="10"/>
      <c r="D161" s="10"/>
      <c r="E161" s="10"/>
      <c r="F161" s="10"/>
      <c r="G161" s="10"/>
      <c r="H161" s="10"/>
    </row>
    <row r="162" spans="1:8" ht="18" customHeight="1">
      <c r="A162" s="14">
        <v>235</v>
      </c>
      <c r="B162" s="20" t="s">
        <v>79</v>
      </c>
      <c r="C162" s="18" t="s">
        <v>121</v>
      </c>
      <c r="D162" s="18">
        <v>13.5</v>
      </c>
      <c r="E162" s="18">
        <v>10.3</v>
      </c>
      <c r="F162" s="18">
        <v>30.6</v>
      </c>
      <c r="G162" s="18">
        <v>270</v>
      </c>
      <c r="H162" s="18">
        <v>0.35</v>
      </c>
    </row>
    <row r="163" spans="1:8" ht="18" customHeight="1">
      <c r="A163" s="14">
        <v>454</v>
      </c>
      <c r="B163" s="20" t="s">
        <v>147</v>
      </c>
      <c r="C163" s="18">
        <v>60</v>
      </c>
      <c r="D163" s="18">
        <v>4.17</v>
      </c>
      <c r="E163" s="18">
        <v>5.83</v>
      </c>
      <c r="F163" s="18">
        <v>21.55</v>
      </c>
      <c r="G163" s="18">
        <v>156</v>
      </c>
      <c r="H163" s="18"/>
    </row>
    <row r="164" spans="1:8" ht="15.75">
      <c r="A164" s="10">
        <v>400</v>
      </c>
      <c r="B164" s="12" t="s">
        <v>128</v>
      </c>
      <c r="C164" s="10">
        <v>150</v>
      </c>
      <c r="D164" s="24">
        <v>4.58</v>
      </c>
      <c r="E164" s="24">
        <v>4.08</v>
      </c>
      <c r="F164" s="24">
        <v>7.58</v>
      </c>
      <c r="G164" s="24">
        <v>85</v>
      </c>
      <c r="H164" s="24">
        <v>2.0499999999999998</v>
      </c>
    </row>
    <row r="165" spans="1:8" ht="15.75">
      <c r="A165" s="10">
        <v>368</v>
      </c>
      <c r="B165" s="12" t="s">
        <v>107</v>
      </c>
      <c r="C165" s="10">
        <v>100</v>
      </c>
      <c r="D165" s="24">
        <v>0.4</v>
      </c>
      <c r="E165" s="24">
        <v>0.3</v>
      </c>
      <c r="F165" s="24">
        <v>10.3</v>
      </c>
      <c r="G165" s="24">
        <v>47</v>
      </c>
      <c r="H165" s="24">
        <v>5</v>
      </c>
    </row>
    <row r="166" spans="1:8" ht="15.75">
      <c r="A166" s="10"/>
      <c r="B166" s="12" t="s">
        <v>22</v>
      </c>
      <c r="C166" s="10">
        <v>350</v>
      </c>
      <c r="D166" s="10">
        <f>SUM(D162:D165)</f>
        <v>22.65</v>
      </c>
      <c r="E166" s="10">
        <f t="shared" ref="E166:H166" si="1">SUM(E162:E165)</f>
        <v>20.51</v>
      </c>
      <c r="F166" s="10">
        <f t="shared" si="1"/>
        <v>70.03</v>
      </c>
      <c r="G166" s="10">
        <f t="shared" si="1"/>
        <v>558</v>
      </c>
      <c r="H166" s="10">
        <f t="shared" si="1"/>
        <v>7.4</v>
      </c>
    </row>
    <row r="167" spans="1:8" ht="15.75">
      <c r="A167" s="10"/>
      <c r="B167" s="12"/>
      <c r="C167" s="10"/>
      <c r="D167" s="10"/>
      <c r="E167" s="10"/>
      <c r="F167" s="10"/>
      <c r="G167" s="10"/>
      <c r="H167" s="10"/>
    </row>
    <row r="168" spans="1:8" ht="15.75">
      <c r="A168" s="10"/>
      <c r="B168" s="16" t="s">
        <v>33</v>
      </c>
      <c r="C168" s="30">
        <v>1390</v>
      </c>
      <c r="D168" s="17">
        <f>D166+D160+D152+D149</f>
        <v>49.88</v>
      </c>
      <c r="E168" s="17">
        <f>E166+E160+E152+E149</f>
        <v>57.089999999999996</v>
      </c>
      <c r="F168" s="17">
        <f>F166+F160+F152+F149</f>
        <v>186.20000000000002</v>
      </c>
      <c r="G168" s="17">
        <f>G166+G160+G152+G149</f>
        <v>1467</v>
      </c>
      <c r="H168" s="17">
        <f>H166+H160+H152+H149</f>
        <v>29.569999999999997</v>
      </c>
    </row>
    <row r="169" spans="1:8" ht="12.75" customHeight="1">
      <c r="A169" s="43" t="s">
        <v>69</v>
      </c>
      <c r="B169" s="43"/>
      <c r="C169" s="43"/>
      <c r="D169" s="43"/>
      <c r="E169" s="43"/>
      <c r="F169" s="43"/>
      <c r="G169" s="43"/>
      <c r="H169" s="43"/>
    </row>
    <row r="170" spans="1:8">
      <c r="A170" s="43"/>
      <c r="B170" s="43"/>
      <c r="C170" s="43"/>
      <c r="D170" s="43"/>
      <c r="E170" s="43"/>
      <c r="F170" s="43"/>
      <c r="G170" s="43"/>
      <c r="H170" s="43"/>
    </row>
    <row r="171" spans="1:8" ht="12.75" customHeight="1">
      <c r="A171" s="44" t="s">
        <v>8</v>
      </c>
      <c r="B171" s="44" t="s">
        <v>9</v>
      </c>
      <c r="C171" s="44" t="s">
        <v>10</v>
      </c>
      <c r="D171" s="44" t="s">
        <v>11</v>
      </c>
      <c r="E171" s="44"/>
      <c r="F171" s="44"/>
      <c r="G171" s="44"/>
      <c r="H171" s="44"/>
    </row>
    <row r="172" spans="1:8" ht="12.75" customHeight="1">
      <c r="A172" s="44"/>
      <c r="B172" s="44"/>
      <c r="C172" s="44"/>
      <c r="D172" s="44" t="s">
        <v>12</v>
      </c>
      <c r="E172" s="44" t="s">
        <v>13</v>
      </c>
      <c r="F172" s="44" t="s">
        <v>14</v>
      </c>
      <c r="G172" s="44" t="s">
        <v>15</v>
      </c>
      <c r="H172" s="44" t="s">
        <v>16</v>
      </c>
    </row>
    <row r="173" spans="1:8" ht="21.75" customHeight="1">
      <c r="A173" s="44"/>
      <c r="B173" s="44"/>
      <c r="C173" s="44"/>
      <c r="D173" s="44"/>
      <c r="E173" s="44"/>
      <c r="F173" s="44"/>
      <c r="G173" s="44"/>
      <c r="H173" s="44"/>
    </row>
    <row r="174" spans="1:8" ht="15.75">
      <c r="A174" s="10"/>
      <c r="B174" s="11" t="s">
        <v>17</v>
      </c>
      <c r="C174" s="10"/>
      <c r="D174" s="10"/>
      <c r="E174" s="10"/>
      <c r="F174" s="10"/>
      <c r="G174" s="10"/>
      <c r="H174" s="10"/>
    </row>
    <row r="175" spans="1:8" ht="15.75">
      <c r="A175" s="10">
        <v>1</v>
      </c>
      <c r="B175" s="12" t="s">
        <v>18</v>
      </c>
      <c r="C175" s="10" t="s">
        <v>19</v>
      </c>
      <c r="D175" s="24">
        <v>2.4500000000000002</v>
      </c>
      <c r="E175" s="24">
        <v>7.55</v>
      </c>
      <c r="F175" s="24">
        <v>14.62</v>
      </c>
      <c r="G175" s="24">
        <v>136</v>
      </c>
      <c r="H175" s="24" t="s">
        <v>20</v>
      </c>
    </row>
    <row r="176" spans="1:8" ht="15.75">
      <c r="A176" s="10">
        <v>185</v>
      </c>
      <c r="B176" s="12" t="s">
        <v>70</v>
      </c>
      <c r="C176" s="10" t="s">
        <v>38</v>
      </c>
      <c r="D176" s="24">
        <v>1.64</v>
      </c>
      <c r="E176" s="24">
        <v>3.82</v>
      </c>
      <c r="F176" s="24">
        <v>16.899999999999999</v>
      </c>
      <c r="G176" s="24">
        <v>109</v>
      </c>
      <c r="H176" s="24" t="s">
        <v>20</v>
      </c>
    </row>
    <row r="177" spans="1:8" s="22" customFormat="1" ht="17.25" customHeight="1">
      <c r="A177" s="10">
        <v>394</v>
      </c>
      <c r="B177" s="12" t="s">
        <v>21</v>
      </c>
      <c r="C177" s="10">
        <v>150</v>
      </c>
      <c r="D177" s="24">
        <v>2.65</v>
      </c>
      <c r="E177" s="24">
        <v>2.33</v>
      </c>
      <c r="F177" s="24">
        <v>14.31</v>
      </c>
      <c r="G177" s="24">
        <v>89</v>
      </c>
      <c r="H177" s="24">
        <v>1.19</v>
      </c>
    </row>
    <row r="178" spans="1:8" ht="15.75">
      <c r="A178" s="10"/>
      <c r="B178" s="12" t="s">
        <v>22</v>
      </c>
      <c r="C178" s="10">
        <v>345</v>
      </c>
      <c r="D178" s="10">
        <f>SUM(D175:D177)</f>
        <v>6.74</v>
      </c>
      <c r="E178" s="10">
        <f>SUM(E175:E177)</f>
        <v>13.7</v>
      </c>
      <c r="F178" s="10">
        <f>SUM(F175:F177)</f>
        <v>45.83</v>
      </c>
      <c r="G178" s="10">
        <f>SUM(G175:G177)</f>
        <v>334</v>
      </c>
      <c r="H178" s="10">
        <f>SUM(H175:H177)</f>
        <v>1.19</v>
      </c>
    </row>
    <row r="179" spans="1:8" ht="15.75">
      <c r="A179" s="10"/>
      <c r="B179" s="11" t="s">
        <v>23</v>
      </c>
      <c r="C179" s="10"/>
      <c r="D179" s="10"/>
      <c r="E179" s="10"/>
      <c r="F179" s="10"/>
      <c r="G179" s="10"/>
      <c r="H179" s="10"/>
    </row>
    <row r="180" spans="1:8" ht="15.75">
      <c r="A180" s="10">
        <v>401</v>
      </c>
      <c r="B180" s="12" t="s">
        <v>24</v>
      </c>
      <c r="C180" s="10">
        <v>150</v>
      </c>
      <c r="D180" s="13">
        <v>4.05</v>
      </c>
      <c r="E180" s="13">
        <v>3.75</v>
      </c>
      <c r="F180" s="13">
        <v>16.2</v>
      </c>
      <c r="G180" s="13">
        <v>118</v>
      </c>
      <c r="H180" s="13">
        <v>1.35</v>
      </c>
    </row>
    <row r="181" spans="1:8" ht="15.75">
      <c r="A181" s="10"/>
      <c r="B181" s="12" t="s">
        <v>22</v>
      </c>
      <c r="C181" s="10">
        <v>150</v>
      </c>
      <c r="D181" s="10">
        <f>SUM(D180)</f>
        <v>4.05</v>
      </c>
      <c r="E181" s="10">
        <f>SUM(E180)</f>
        <v>3.75</v>
      </c>
      <c r="F181" s="10">
        <f>SUM(F180)</f>
        <v>16.2</v>
      </c>
      <c r="G181" s="10">
        <f>SUM(G180)</f>
        <v>118</v>
      </c>
      <c r="H181" s="10">
        <f>SUM(H180)</f>
        <v>1.35</v>
      </c>
    </row>
    <row r="182" spans="1:8" ht="15.75">
      <c r="A182" s="10"/>
      <c r="B182" s="11" t="s">
        <v>25</v>
      </c>
      <c r="C182" s="10"/>
      <c r="D182" s="10"/>
      <c r="E182" s="10"/>
      <c r="F182" s="10"/>
      <c r="G182" s="10"/>
      <c r="H182" s="10"/>
    </row>
    <row r="183" spans="1:8" ht="15.75">
      <c r="A183" s="10">
        <v>33</v>
      </c>
      <c r="B183" s="12" t="s">
        <v>72</v>
      </c>
      <c r="C183" s="10">
        <v>40</v>
      </c>
      <c r="D183" s="10">
        <v>0.56999999999999995</v>
      </c>
      <c r="E183" s="10">
        <v>2.44</v>
      </c>
      <c r="F183" s="10">
        <v>3.34</v>
      </c>
      <c r="G183" s="10">
        <v>38</v>
      </c>
      <c r="H183" s="10">
        <v>3.8</v>
      </c>
    </row>
    <row r="184" spans="1:8" ht="31.5">
      <c r="A184" s="10">
        <v>76</v>
      </c>
      <c r="B184" s="12" t="s">
        <v>142</v>
      </c>
      <c r="C184" s="14" t="s">
        <v>51</v>
      </c>
      <c r="D184" s="14">
        <v>1.59</v>
      </c>
      <c r="E184" s="14">
        <v>5.35</v>
      </c>
      <c r="F184" s="14">
        <v>10.68</v>
      </c>
      <c r="G184" s="14">
        <v>97</v>
      </c>
      <c r="H184" s="14">
        <v>4.62</v>
      </c>
    </row>
    <row r="185" spans="1:8" ht="15.75">
      <c r="A185" s="10">
        <v>292</v>
      </c>
      <c r="B185" s="12" t="s">
        <v>110</v>
      </c>
      <c r="C185" s="14">
        <v>120</v>
      </c>
      <c r="D185" s="14">
        <v>13.65</v>
      </c>
      <c r="E185" s="14">
        <v>8.75</v>
      </c>
      <c r="F185" s="14">
        <v>25.04</v>
      </c>
      <c r="G185" s="14">
        <v>234</v>
      </c>
      <c r="H185" s="14">
        <v>0.31</v>
      </c>
    </row>
    <row r="186" spans="1:8" ht="15.75">
      <c r="A186" s="10" t="s">
        <v>43</v>
      </c>
      <c r="B186" s="12" t="s">
        <v>44</v>
      </c>
      <c r="C186" s="10">
        <v>150</v>
      </c>
      <c r="D186" s="13">
        <v>0.25</v>
      </c>
      <c r="E186" s="13" t="s">
        <v>20</v>
      </c>
      <c r="F186" s="13">
        <v>20.16</v>
      </c>
      <c r="G186" s="13">
        <v>83</v>
      </c>
      <c r="H186" s="13">
        <v>2.16</v>
      </c>
    </row>
    <row r="187" spans="1:8" ht="15.75">
      <c r="A187" s="10"/>
      <c r="B187" s="12" t="s">
        <v>28</v>
      </c>
      <c r="C187" s="10">
        <v>40</v>
      </c>
      <c r="D187" s="15">
        <v>2.64</v>
      </c>
      <c r="E187" s="15">
        <v>0.48</v>
      </c>
      <c r="F187" s="15">
        <v>13.36</v>
      </c>
      <c r="G187" s="15">
        <v>70</v>
      </c>
      <c r="H187" s="15" t="s">
        <v>20</v>
      </c>
    </row>
    <row r="188" spans="1:8" ht="15.75">
      <c r="A188" s="10"/>
      <c r="B188" s="12" t="s">
        <v>22</v>
      </c>
      <c r="C188" s="10">
        <v>510</v>
      </c>
      <c r="D188" s="10">
        <f>SUM(D183:D187)</f>
        <v>18.700000000000003</v>
      </c>
      <c r="E188" s="10">
        <f>SUM(E183:E187)</f>
        <v>17.02</v>
      </c>
      <c r="F188" s="10">
        <f>SUM(F183:F187)</f>
        <v>72.58</v>
      </c>
      <c r="G188" s="10">
        <f>SUM(G183:G187)</f>
        <v>522</v>
      </c>
      <c r="H188" s="10">
        <f>SUM(H183:H187)</f>
        <v>10.89</v>
      </c>
    </row>
    <row r="189" spans="1:8" ht="15.75">
      <c r="A189" s="10"/>
      <c r="B189" s="11" t="s">
        <v>29</v>
      </c>
      <c r="C189" s="10"/>
      <c r="D189" s="10"/>
      <c r="E189" s="10"/>
      <c r="F189" s="10"/>
      <c r="G189" s="10"/>
      <c r="H189" s="10"/>
    </row>
    <row r="190" spans="1:8" ht="15.75">
      <c r="A190" s="10">
        <v>236</v>
      </c>
      <c r="B190" s="12" t="s">
        <v>129</v>
      </c>
      <c r="C190" s="38" t="s">
        <v>90</v>
      </c>
      <c r="D190" s="13">
        <v>8.52</v>
      </c>
      <c r="E190" s="13">
        <v>5.42</v>
      </c>
      <c r="F190" s="13">
        <v>29.51</v>
      </c>
      <c r="G190" s="24">
        <v>202</v>
      </c>
      <c r="H190" s="24">
        <v>0.2</v>
      </c>
    </row>
    <row r="191" spans="1:8" ht="15.75">
      <c r="A191" s="10"/>
      <c r="B191" s="12" t="s">
        <v>146</v>
      </c>
      <c r="C191" s="14">
        <v>18</v>
      </c>
      <c r="D191" s="14">
        <v>0.8</v>
      </c>
      <c r="E191" s="14">
        <v>4.5</v>
      </c>
      <c r="F191" s="14">
        <v>11.88</v>
      </c>
      <c r="G191" s="14">
        <v>92</v>
      </c>
      <c r="H191" s="14">
        <v>0</v>
      </c>
    </row>
    <row r="192" spans="1:8" ht="15.75">
      <c r="A192" s="10">
        <v>368</v>
      </c>
      <c r="B192" s="12" t="s">
        <v>103</v>
      </c>
      <c r="C192" s="10">
        <v>100</v>
      </c>
      <c r="D192" s="10">
        <v>0.4</v>
      </c>
      <c r="E192" s="10">
        <v>0.4</v>
      </c>
      <c r="F192" s="10">
        <v>9.8000000000000007</v>
      </c>
      <c r="G192" s="10">
        <v>47</v>
      </c>
      <c r="H192" s="10">
        <v>10</v>
      </c>
    </row>
    <row r="193" spans="1:8" ht="15.75">
      <c r="A193" s="10">
        <v>393</v>
      </c>
      <c r="B193" s="12" t="s">
        <v>55</v>
      </c>
      <c r="C193" s="14">
        <v>150</v>
      </c>
      <c r="D193" s="14">
        <v>0.75</v>
      </c>
      <c r="E193" s="14" t="s">
        <v>20</v>
      </c>
      <c r="F193" s="14">
        <v>15.15</v>
      </c>
      <c r="G193" s="14">
        <v>63</v>
      </c>
      <c r="H193" s="14">
        <v>3</v>
      </c>
    </row>
    <row r="194" spans="1:8" ht="15.75">
      <c r="A194" s="10"/>
      <c r="B194" s="12" t="s">
        <v>46</v>
      </c>
      <c r="C194" s="10">
        <v>20</v>
      </c>
      <c r="D194" s="13">
        <v>1.58</v>
      </c>
      <c r="E194" s="13">
        <v>0.2</v>
      </c>
      <c r="F194" s="13">
        <v>9.66</v>
      </c>
      <c r="G194" s="13">
        <v>47</v>
      </c>
      <c r="H194" s="13" t="s">
        <v>20</v>
      </c>
    </row>
    <row r="195" spans="1:8" ht="15.75">
      <c r="A195" s="10"/>
      <c r="B195" s="12" t="s">
        <v>22</v>
      </c>
      <c r="C195" s="10">
        <v>400</v>
      </c>
      <c r="D195" s="10">
        <f>SUM(D190:D194)</f>
        <v>12.05</v>
      </c>
      <c r="E195" s="10">
        <f>SUM(E190:E194)</f>
        <v>10.52</v>
      </c>
      <c r="F195" s="10">
        <f>SUM(F190:F194)</f>
        <v>76</v>
      </c>
      <c r="G195" s="10">
        <f>SUM(G190:G194)</f>
        <v>451</v>
      </c>
      <c r="H195" s="10">
        <f>SUM(H190:H194)</f>
        <v>13.2</v>
      </c>
    </row>
    <row r="196" spans="1:8" ht="15.75">
      <c r="A196" s="10"/>
      <c r="B196" s="12"/>
      <c r="C196" s="10"/>
      <c r="D196" s="10"/>
      <c r="E196" s="10"/>
      <c r="F196" s="10"/>
      <c r="G196" s="10"/>
      <c r="H196" s="10"/>
    </row>
    <row r="197" spans="1:8" ht="15.75">
      <c r="A197" s="10"/>
      <c r="B197" s="16" t="s">
        <v>33</v>
      </c>
      <c r="C197" s="30">
        <v>1405</v>
      </c>
      <c r="D197" s="17">
        <f>D195+D188+D181+D178</f>
        <v>41.540000000000006</v>
      </c>
      <c r="E197" s="17">
        <f>E195+E188+E181+E178</f>
        <v>44.989999999999995</v>
      </c>
      <c r="F197" s="17">
        <f>F195+F188+F181+F178</f>
        <v>210.60999999999996</v>
      </c>
      <c r="G197" s="17">
        <f>G195+G188+G181+G178</f>
        <v>1425</v>
      </c>
      <c r="H197" s="17">
        <f>H195+H188+H181+H178</f>
        <v>26.630000000000003</v>
      </c>
    </row>
    <row r="198" spans="1:8" ht="12.75" customHeight="1">
      <c r="A198" s="43" t="s">
        <v>75</v>
      </c>
      <c r="B198" s="43"/>
      <c r="C198" s="43"/>
      <c r="D198" s="43"/>
      <c r="E198" s="43"/>
      <c r="F198" s="43"/>
      <c r="G198" s="43"/>
      <c r="H198" s="43"/>
    </row>
    <row r="199" spans="1:8">
      <c r="A199" s="43"/>
      <c r="B199" s="43"/>
      <c r="C199" s="43"/>
      <c r="D199" s="43"/>
      <c r="E199" s="43"/>
      <c r="F199" s="43"/>
      <c r="G199" s="43"/>
      <c r="H199" s="43"/>
    </row>
    <row r="200" spans="1:8" ht="12.75" customHeight="1">
      <c r="A200" s="44" t="s">
        <v>8</v>
      </c>
      <c r="B200" s="44" t="s">
        <v>9</v>
      </c>
      <c r="C200" s="44" t="s">
        <v>10</v>
      </c>
      <c r="D200" s="44" t="s">
        <v>11</v>
      </c>
      <c r="E200" s="44"/>
      <c r="F200" s="44"/>
      <c r="G200" s="44"/>
      <c r="H200" s="44"/>
    </row>
    <row r="201" spans="1:8" ht="12.75" customHeight="1">
      <c r="A201" s="44"/>
      <c r="B201" s="44"/>
      <c r="C201" s="44"/>
      <c r="D201" s="44" t="s">
        <v>12</v>
      </c>
      <c r="E201" s="44" t="s">
        <v>13</v>
      </c>
      <c r="F201" s="44" t="s">
        <v>14</v>
      </c>
      <c r="G201" s="44" t="s">
        <v>15</v>
      </c>
      <c r="H201" s="44" t="s">
        <v>16</v>
      </c>
    </row>
    <row r="202" spans="1:8" ht="19.5" customHeight="1">
      <c r="A202" s="44"/>
      <c r="B202" s="44"/>
      <c r="C202" s="44"/>
      <c r="D202" s="44"/>
      <c r="E202" s="44"/>
      <c r="F202" s="44"/>
      <c r="G202" s="44"/>
      <c r="H202" s="44"/>
    </row>
    <row r="203" spans="1:8" ht="15.75">
      <c r="A203" s="10"/>
      <c r="B203" s="11" t="s">
        <v>17</v>
      </c>
      <c r="C203" s="10"/>
      <c r="D203" s="10"/>
      <c r="E203" s="10"/>
      <c r="F203" s="10"/>
      <c r="G203" s="10"/>
      <c r="H203" s="10"/>
    </row>
    <row r="204" spans="1:8" ht="15.75">
      <c r="A204" s="10">
        <v>3</v>
      </c>
      <c r="B204" s="12" t="s">
        <v>35</v>
      </c>
      <c r="C204" s="10" t="s">
        <v>36</v>
      </c>
      <c r="D204" s="24">
        <v>4.7300000000000004</v>
      </c>
      <c r="E204" s="24">
        <v>6.88</v>
      </c>
      <c r="F204" s="24">
        <v>14.56</v>
      </c>
      <c r="G204" s="24">
        <v>139</v>
      </c>
      <c r="H204" s="24">
        <v>7.0000000000000007E-2</v>
      </c>
    </row>
    <row r="205" spans="1:8" ht="15.75">
      <c r="A205" s="10" t="s">
        <v>97</v>
      </c>
      <c r="B205" s="12" t="s">
        <v>98</v>
      </c>
      <c r="C205" s="14" t="s">
        <v>38</v>
      </c>
      <c r="D205" s="14">
        <v>6.8</v>
      </c>
      <c r="E205" s="14">
        <v>7.98</v>
      </c>
      <c r="F205" s="14">
        <v>26.35</v>
      </c>
      <c r="G205" s="14">
        <v>204</v>
      </c>
      <c r="H205" s="14">
        <v>1.37</v>
      </c>
    </row>
    <row r="206" spans="1:8" ht="15.75">
      <c r="A206" s="10">
        <v>397</v>
      </c>
      <c r="B206" s="12" t="s">
        <v>39</v>
      </c>
      <c r="C206" s="10">
        <v>150</v>
      </c>
      <c r="D206" s="24">
        <v>3.15</v>
      </c>
      <c r="E206" s="24">
        <v>2.72</v>
      </c>
      <c r="F206" s="24">
        <v>17.96</v>
      </c>
      <c r="G206" s="24">
        <v>109</v>
      </c>
      <c r="H206" s="24">
        <v>1.2</v>
      </c>
    </row>
    <row r="207" spans="1:8" ht="15.75">
      <c r="A207" s="10"/>
      <c r="B207" s="12" t="s">
        <v>22</v>
      </c>
      <c r="C207" s="10">
        <v>350</v>
      </c>
      <c r="D207" s="10">
        <f>SUM(D204:D206)</f>
        <v>14.680000000000001</v>
      </c>
      <c r="E207" s="10">
        <f>SUM(E204:E206)</f>
        <v>17.579999999999998</v>
      </c>
      <c r="F207" s="10">
        <f>SUM(F204:F206)</f>
        <v>58.870000000000005</v>
      </c>
      <c r="G207" s="10">
        <f>SUM(G204:G206)</f>
        <v>452</v>
      </c>
      <c r="H207" s="10">
        <f>SUM(H204:H206)</f>
        <v>2.64</v>
      </c>
    </row>
    <row r="208" spans="1:8" ht="15.75">
      <c r="A208" s="10"/>
      <c r="B208" s="11" t="s">
        <v>23</v>
      </c>
      <c r="C208" s="10"/>
      <c r="D208" s="10"/>
      <c r="E208" s="10"/>
      <c r="F208" s="10"/>
      <c r="G208" s="10"/>
      <c r="H208" s="10"/>
    </row>
    <row r="209" spans="1:8" ht="15.75">
      <c r="A209" s="10"/>
      <c r="B209" s="12" t="s">
        <v>77</v>
      </c>
      <c r="C209" s="10">
        <v>100</v>
      </c>
      <c r="D209" s="10">
        <v>2.8</v>
      </c>
      <c r="E209" s="10">
        <v>3.2</v>
      </c>
      <c r="F209" s="10">
        <v>4.0999999999999996</v>
      </c>
      <c r="G209" s="10">
        <v>60</v>
      </c>
      <c r="H209" s="10" t="s">
        <v>20</v>
      </c>
    </row>
    <row r="210" spans="1:8" ht="15.75">
      <c r="A210" s="10"/>
      <c r="B210" s="12"/>
      <c r="C210" s="10">
        <v>100</v>
      </c>
      <c r="D210" s="10">
        <f>SUM(D209)</f>
        <v>2.8</v>
      </c>
      <c r="E210" s="10">
        <f>SUM(E209)</f>
        <v>3.2</v>
      </c>
      <c r="F210" s="10">
        <f>SUM(F209)</f>
        <v>4.0999999999999996</v>
      </c>
      <c r="G210" s="10">
        <f>SUM(G209)</f>
        <v>60</v>
      </c>
      <c r="H210" s="10">
        <f>SUM(H209)</f>
        <v>0</v>
      </c>
    </row>
    <row r="211" spans="1:8" ht="15.75">
      <c r="A211" s="10"/>
      <c r="B211" s="11" t="s">
        <v>25</v>
      </c>
      <c r="C211" s="10"/>
      <c r="D211" s="10"/>
      <c r="E211" s="10"/>
      <c r="F211" s="10"/>
      <c r="G211" s="10"/>
      <c r="H211" s="10"/>
    </row>
    <row r="212" spans="1:8" ht="15.75">
      <c r="A212" s="10" t="s">
        <v>82</v>
      </c>
      <c r="B212" s="12" t="s">
        <v>83</v>
      </c>
      <c r="C212" s="14">
        <v>40</v>
      </c>
      <c r="D212" s="14">
        <v>0.64</v>
      </c>
      <c r="E212" s="14">
        <v>2.04</v>
      </c>
      <c r="F212" s="14">
        <v>3.08</v>
      </c>
      <c r="G212" s="14">
        <v>33</v>
      </c>
      <c r="H212" s="14">
        <v>10.67</v>
      </c>
    </row>
    <row r="213" spans="1:8" ht="31.5">
      <c r="A213" s="10">
        <v>57</v>
      </c>
      <c r="B213" s="12" t="s">
        <v>143</v>
      </c>
      <c r="C213" s="14" t="s">
        <v>51</v>
      </c>
      <c r="D213" s="14">
        <v>1.3</v>
      </c>
      <c r="E213" s="14">
        <v>4.4000000000000004</v>
      </c>
      <c r="F213" s="14">
        <v>7.96</v>
      </c>
      <c r="G213" s="14">
        <v>78</v>
      </c>
      <c r="H213" s="14">
        <v>6.24</v>
      </c>
    </row>
    <row r="214" spans="1:8" ht="31.5">
      <c r="A214" s="10">
        <v>291</v>
      </c>
      <c r="B214" s="12" t="s">
        <v>108</v>
      </c>
      <c r="C214" s="14">
        <v>120</v>
      </c>
      <c r="D214" s="14">
        <v>8.91</v>
      </c>
      <c r="E214" s="14">
        <v>6.59</v>
      </c>
      <c r="F214" s="14">
        <v>20.43</v>
      </c>
      <c r="G214" s="14">
        <v>177</v>
      </c>
      <c r="H214" s="14">
        <v>17.850000000000001</v>
      </c>
    </row>
    <row r="215" spans="1:8" ht="15.75">
      <c r="A215" s="10">
        <v>376</v>
      </c>
      <c r="B215" s="12" t="s">
        <v>78</v>
      </c>
      <c r="C215" s="10">
        <v>150</v>
      </c>
      <c r="D215" s="24">
        <v>0.33</v>
      </c>
      <c r="E215" s="24">
        <v>0.02</v>
      </c>
      <c r="F215" s="24">
        <v>20.83</v>
      </c>
      <c r="G215" s="24">
        <v>85</v>
      </c>
      <c r="H215" s="24">
        <v>0.3</v>
      </c>
    </row>
    <row r="216" spans="1:8" ht="15.75">
      <c r="A216" s="10"/>
      <c r="B216" s="12" t="s">
        <v>28</v>
      </c>
      <c r="C216" s="10">
        <v>40</v>
      </c>
      <c r="D216" s="15">
        <v>2.64</v>
      </c>
      <c r="E216" s="15">
        <v>0.48</v>
      </c>
      <c r="F216" s="15">
        <v>13.36</v>
      </c>
      <c r="G216" s="15">
        <v>70</v>
      </c>
      <c r="H216" s="15" t="s">
        <v>20</v>
      </c>
    </row>
    <row r="217" spans="1:8" ht="15.75">
      <c r="A217" s="10"/>
      <c r="B217" s="12" t="s">
        <v>22</v>
      </c>
      <c r="C217" s="10">
        <v>510</v>
      </c>
      <c r="D217" s="10">
        <f>SUM(D212:D216)</f>
        <v>13.82</v>
      </c>
      <c r="E217" s="10">
        <f t="shared" ref="E217:H217" si="2">SUM(E212:E216)</f>
        <v>13.530000000000001</v>
      </c>
      <c r="F217" s="10">
        <f t="shared" si="2"/>
        <v>65.66</v>
      </c>
      <c r="G217" s="10">
        <f t="shared" si="2"/>
        <v>443</v>
      </c>
      <c r="H217" s="10">
        <f t="shared" si="2"/>
        <v>35.06</v>
      </c>
    </row>
    <row r="218" spans="1:8" ht="15.75">
      <c r="A218" s="10"/>
      <c r="B218" s="11" t="s">
        <v>29</v>
      </c>
      <c r="C218" s="10"/>
      <c r="D218" s="10"/>
      <c r="E218" s="10"/>
      <c r="F218" s="10"/>
      <c r="G218" s="10"/>
      <c r="H218" s="10"/>
    </row>
    <row r="219" spans="1:8" ht="15.75" customHeight="1">
      <c r="A219" s="14">
        <v>230</v>
      </c>
      <c r="B219" s="20" t="s">
        <v>130</v>
      </c>
      <c r="C219" s="18" t="s">
        <v>131</v>
      </c>
      <c r="D219" s="18">
        <v>14.83</v>
      </c>
      <c r="E219" s="18">
        <v>10.86</v>
      </c>
      <c r="F219" s="18">
        <v>15.31</v>
      </c>
      <c r="G219" s="18">
        <v>218</v>
      </c>
      <c r="H219" s="18">
        <v>0.19</v>
      </c>
    </row>
    <row r="220" spans="1:8" ht="15.75" customHeight="1">
      <c r="A220" s="14">
        <v>454</v>
      </c>
      <c r="B220" s="20" t="s">
        <v>148</v>
      </c>
      <c r="C220" s="18">
        <v>60</v>
      </c>
      <c r="D220" s="18">
        <v>8.5399999999999991</v>
      </c>
      <c r="E220" s="18">
        <v>6.22</v>
      </c>
      <c r="F220" s="18">
        <v>20.350000000000001</v>
      </c>
      <c r="G220" s="18">
        <v>172</v>
      </c>
      <c r="H220" s="18"/>
    </row>
    <row r="221" spans="1:8" ht="15.75" customHeight="1">
      <c r="A221" s="10">
        <v>368</v>
      </c>
      <c r="B221" s="12" t="s">
        <v>104</v>
      </c>
      <c r="C221" s="10">
        <v>100</v>
      </c>
      <c r="D221" s="10">
        <v>1.5</v>
      </c>
      <c r="E221" s="10">
        <v>0.5</v>
      </c>
      <c r="F221" s="10">
        <v>21</v>
      </c>
      <c r="G221" s="10">
        <v>96</v>
      </c>
      <c r="H221" s="10">
        <v>10</v>
      </c>
    </row>
    <row r="222" spans="1:8" ht="15.75">
      <c r="A222" s="10">
        <v>393</v>
      </c>
      <c r="B222" s="12" t="s">
        <v>61</v>
      </c>
      <c r="C222" s="10" t="s">
        <v>62</v>
      </c>
      <c r="D222" s="13">
        <v>7.0000000000000007E-2</v>
      </c>
      <c r="E222" s="13">
        <v>0.01</v>
      </c>
      <c r="F222" s="13">
        <v>10.1</v>
      </c>
      <c r="G222" s="13">
        <v>41</v>
      </c>
      <c r="H222" s="13">
        <v>1.42</v>
      </c>
    </row>
    <row r="223" spans="1:8" ht="15.75">
      <c r="A223" s="10"/>
      <c r="B223" s="12" t="s">
        <v>22</v>
      </c>
      <c r="C223" s="10">
        <v>359</v>
      </c>
      <c r="D223" s="10">
        <f>SUM(D219:D222)</f>
        <v>24.939999999999998</v>
      </c>
      <c r="E223" s="10">
        <f>SUM(E219:E222)</f>
        <v>17.59</v>
      </c>
      <c r="F223" s="10">
        <f>SUM(F219:F222)</f>
        <v>66.760000000000005</v>
      </c>
      <c r="G223" s="10">
        <f>SUM(G219:G222)</f>
        <v>527</v>
      </c>
      <c r="H223" s="10">
        <f>SUM(H219:H222)</f>
        <v>11.61</v>
      </c>
    </row>
    <row r="224" spans="1:8" ht="15.75">
      <c r="A224" s="10"/>
      <c r="B224" s="12"/>
      <c r="C224" s="10"/>
      <c r="D224" s="10"/>
      <c r="E224" s="10"/>
      <c r="F224" s="10"/>
      <c r="G224" s="10"/>
      <c r="H224" s="10"/>
    </row>
    <row r="225" spans="1:8" ht="15.75">
      <c r="A225" s="10"/>
      <c r="B225" s="16" t="s">
        <v>33</v>
      </c>
      <c r="C225" s="17">
        <v>1319</v>
      </c>
      <c r="D225" s="17">
        <f>D223+D217+D210+D207</f>
        <v>56.239999999999995</v>
      </c>
      <c r="E225" s="17">
        <f>E223+E217+E210+E207</f>
        <v>51.9</v>
      </c>
      <c r="F225" s="17">
        <f>F223+F217+F210+F207</f>
        <v>195.39000000000001</v>
      </c>
      <c r="G225" s="17">
        <f>G223+G217+G210+G207</f>
        <v>1482</v>
      </c>
      <c r="H225" s="17">
        <f>H223+H217+H210+H207</f>
        <v>49.31</v>
      </c>
    </row>
    <row r="226" spans="1:8" ht="12.75" customHeight="1">
      <c r="A226" s="43" t="s">
        <v>80</v>
      </c>
      <c r="B226" s="43"/>
      <c r="C226" s="43"/>
      <c r="D226" s="43"/>
      <c r="E226" s="43"/>
      <c r="F226" s="43"/>
      <c r="G226" s="43"/>
      <c r="H226" s="43"/>
    </row>
    <row r="227" spans="1:8">
      <c r="A227" s="43"/>
      <c r="B227" s="43"/>
      <c r="C227" s="43"/>
      <c r="D227" s="43"/>
      <c r="E227" s="43"/>
      <c r="F227" s="43"/>
      <c r="G227" s="43"/>
      <c r="H227" s="43"/>
    </row>
    <row r="228" spans="1:8" ht="12.75" customHeight="1">
      <c r="A228" s="44" t="s">
        <v>8</v>
      </c>
      <c r="B228" s="44" t="s">
        <v>9</v>
      </c>
      <c r="C228" s="44" t="s">
        <v>10</v>
      </c>
      <c r="D228" s="44" t="s">
        <v>11</v>
      </c>
      <c r="E228" s="44"/>
      <c r="F228" s="44"/>
      <c r="G228" s="44"/>
      <c r="H228" s="44"/>
    </row>
    <row r="229" spans="1:8" ht="12.75" customHeight="1">
      <c r="A229" s="44"/>
      <c r="B229" s="44"/>
      <c r="C229" s="44"/>
      <c r="D229" s="44" t="s">
        <v>12</v>
      </c>
      <c r="E229" s="44" t="s">
        <v>13</v>
      </c>
      <c r="F229" s="44" t="s">
        <v>14</v>
      </c>
      <c r="G229" s="44" t="s">
        <v>15</v>
      </c>
      <c r="H229" s="44" t="s">
        <v>16</v>
      </c>
    </row>
    <row r="230" spans="1:8" ht="24" customHeight="1">
      <c r="A230" s="44"/>
      <c r="B230" s="44"/>
      <c r="C230" s="44"/>
      <c r="D230" s="44"/>
      <c r="E230" s="44"/>
      <c r="F230" s="44"/>
      <c r="G230" s="44"/>
      <c r="H230" s="44"/>
    </row>
    <row r="231" spans="1:8" ht="15.75">
      <c r="A231" s="10"/>
      <c r="B231" s="11" t="s">
        <v>17</v>
      </c>
      <c r="C231" s="10"/>
      <c r="D231" s="10"/>
      <c r="E231" s="10"/>
      <c r="F231" s="10"/>
      <c r="G231" s="10"/>
      <c r="H231" s="10"/>
    </row>
    <row r="232" spans="1:8" ht="15.75">
      <c r="A232" s="10">
        <v>1</v>
      </c>
      <c r="B232" s="12" t="s">
        <v>18</v>
      </c>
      <c r="C232" s="10" t="s">
        <v>19</v>
      </c>
      <c r="D232" s="24">
        <v>2.4500000000000002</v>
      </c>
      <c r="E232" s="24">
        <v>7.55</v>
      </c>
      <c r="F232" s="24">
        <v>14.62</v>
      </c>
      <c r="G232" s="24">
        <v>136</v>
      </c>
      <c r="H232" s="24" t="s">
        <v>20</v>
      </c>
    </row>
    <row r="233" spans="1:8" ht="15.75">
      <c r="A233" s="10" t="s">
        <v>138</v>
      </c>
      <c r="B233" s="12" t="s">
        <v>132</v>
      </c>
      <c r="C233" s="14">
        <v>150</v>
      </c>
      <c r="D233" s="14">
        <v>1.9</v>
      </c>
      <c r="E233" s="14">
        <v>0.2</v>
      </c>
      <c r="F233" s="14">
        <v>13.7</v>
      </c>
      <c r="G233" s="14">
        <v>64</v>
      </c>
      <c r="H233" s="14"/>
    </row>
    <row r="234" spans="1:8" ht="15.75">
      <c r="A234" s="10">
        <v>394</v>
      </c>
      <c r="B234" s="12" t="s">
        <v>21</v>
      </c>
      <c r="C234" s="10">
        <v>150</v>
      </c>
      <c r="D234" s="24">
        <v>2.65</v>
      </c>
      <c r="E234" s="24">
        <v>2.33</v>
      </c>
      <c r="F234" s="24">
        <v>14.31</v>
      </c>
      <c r="G234" s="24">
        <v>89</v>
      </c>
      <c r="H234" s="24">
        <v>1.19</v>
      </c>
    </row>
    <row r="235" spans="1:8" ht="15.75">
      <c r="A235" s="10"/>
      <c r="B235" s="12" t="s">
        <v>22</v>
      </c>
      <c r="C235" s="10">
        <v>340</v>
      </c>
      <c r="D235" s="10">
        <f>SUM(D232:D234)</f>
        <v>7</v>
      </c>
      <c r="E235" s="10">
        <f>SUM(E232:E234)</f>
        <v>10.08</v>
      </c>
      <c r="F235" s="10">
        <f>SUM(F232:F234)</f>
        <v>42.63</v>
      </c>
      <c r="G235" s="10">
        <f>SUM(G232:G234)</f>
        <v>289</v>
      </c>
      <c r="H235" s="10">
        <f>SUM(H232:H234)</f>
        <v>1.19</v>
      </c>
    </row>
    <row r="236" spans="1:8" ht="15.75">
      <c r="A236" s="10"/>
      <c r="B236" s="11" t="s">
        <v>23</v>
      </c>
      <c r="C236" s="10"/>
      <c r="D236" s="10"/>
      <c r="E236" s="10"/>
      <c r="F236" s="10"/>
      <c r="G236" s="10"/>
      <c r="H236" s="10"/>
    </row>
    <row r="237" spans="1:8" ht="15.75">
      <c r="A237" s="10">
        <v>401</v>
      </c>
      <c r="B237" s="12" t="s">
        <v>71</v>
      </c>
      <c r="C237" s="10">
        <v>150</v>
      </c>
      <c r="D237" s="13">
        <v>4.43</v>
      </c>
      <c r="E237" s="13">
        <v>5.25</v>
      </c>
      <c r="F237" s="13">
        <v>16.95</v>
      </c>
      <c r="G237" s="13">
        <v>132</v>
      </c>
      <c r="H237" s="13">
        <v>0.9</v>
      </c>
    </row>
    <row r="238" spans="1:8" ht="15.75">
      <c r="A238" s="10"/>
      <c r="B238" s="12" t="s">
        <v>22</v>
      </c>
      <c r="C238" s="10">
        <v>150</v>
      </c>
      <c r="D238" s="10">
        <f>SUM(D237)</f>
        <v>4.43</v>
      </c>
      <c r="E238" s="10">
        <f>SUM(E237)</f>
        <v>5.25</v>
      </c>
      <c r="F238" s="10">
        <f>SUM(F237)</f>
        <v>16.95</v>
      </c>
      <c r="G238" s="10">
        <f>SUM(G237)</f>
        <v>132</v>
      </c>
      <c r="H238" s="10">
        <f>SUM(H237)</f>
        <v>0.9</v>
      </c>
    </row>
    <row r="239" spans="1:8" ht="15.75">
      <c r="A239" s="10"/>
      <c r="B239" s="11" t="s">
        <v>25</v>
      </c>
      <c r="C239" s="10"/>
      <c r="D239" s="10"/>
      <c r="E239" s="10"/>
      <c r="F239" s="10"/>
      <c r="G239" s="10"/>
      <c r="H239" s="10"/>
    </row>
    <row r="240" spans="1:8" ht="15.75">
      <c r="A240" s="10">
        <v>25</v>
      </c>
      <c r="B240" s="12" t="s">
        <v>99</v>
      </c>
      <c r="C240" s="14">
        <v>40</v>
      </c>
      <c r="D240" s="14">
        <v>0.79</v>
      </c>
      <c r="E240" s="14">
        <v>2.1</v>
      </c>
      <c r="F240" s="14">
        <v>3.91</v>
      </c>
      <c r="G240" s="14">
        <v>38</v>
      </c>
      <c r="H240" s="14">
        <v>6.26</v>
      </c>
    </row>
    <row r="241" spans="1:8" ht="15.75">
      <c r="A241" s="14">
        <v>109</v>
      </c>
      <c r="B241" s="20" t="s">
        <v>84</v>
      </c>
      <c r="C241" s="14" t="s">
        <v>85</v>
      </c>
      <c r="D241" s="14">
        <v>3.76</v>
      </c>
      <c r="E241" s="14">
        <v>1.57</v>
      </c>
      <c r="F241" s="14">
        <v>26.4</v>
      </c>
      <c r="G241" s="14">
        <v>135</v>
      </c>
      <c r="H241" s="14">
        <v>0.26</v>
      </c>
    </row>
    <row r="242" spans="1:8" ht="15.75">
      <c r="A242" s="14">
        <v>304</v>
      </c>
      <c r="B242" s="20" t="s">
        <v>109</v>
      </c>
      <c r="C242" s="14">
        <v>160</v>
      </c>
      <c r="D242" s="29">
        <v>22.12</v>
      </c>
      <c r="E242" s="29">
        <v>6.29</v>
      </c>
      <c r="F242" s="29">
        <v>27.78</v>
      </c>
      <c r="G242" s="29">
        <v>333</v>
      </c>
      <c r="H242" s="29">
        <v>2.83</v>
      </c>
    </row>
    <row r="243" spans="1:8" ht="15.75">
      <c r="A243" s="14" t="s">
        <v>43</v>
      </c>
      <c r="B243" s="20" t="s">
        <v>44</v>
      </c>
      <c r="C243" s="14">
        <v>150</v>
      </c>
      <c r="D243" s="29">
        <v>0.25</v>
      </c>
      <c r="E243" s="29">
        <v>27.78</v>
      </c>
      <c r="F243" s="29">
        <v>20.16</v>
      </c>
      <c r="G243" s="29">
        <v>83</v>
      </c>
      <c r="H243" s="29">
        <v>2.16</v>
      </c>
    </row>
    <row r="244" spans="1:8" ht="15.75">
      <c r="A244" s="10"/>
      <c r="B244" s="12" t="s">
        <v>28</v>
      </c>
      <c r="C244" s="10">
        <v>40</v>
      </c>
      <c r="D244" s="15">
        <v>2.64</v>
      </c>
      <c r="E244" s="15">
        <v>0.48</v>
      </c>
      <c r="F244" s="15">
        <v>13.36</v>
      </c>
      <c r="G244" s="15">
        <v>70</v>
      </c>
      <c r="H244" s="15" t="s">
        <v>20</v>
      </c>
    </row>
    <row r="245" spans="1:8" ht="15.75">
      <c r="A245" s="14"/>
      <c r="B245" s="20" t="s">
        <v>22</v>
      </c>
      <c r="C245" s="14">
        <v>565</v>
      </c>
      <c r="D245" s="14">
        <f>SUM(D240:D244)</f>
        <v>29.560000000000002</v>
      </c>
      <c r="E245" s="14">
        <f>SUM(E240:E244)</f>
        <v>38.22</v>
      </c>
      <c r="F245" s="14">
        <f>SUM(F240:F244)</f>
        <v>91.61</v>
      </c>
      <c r="G245" s="14">
        <f>SUM(G240:G244)</f>
        <v>659</v>
      </c>
      <c r="H245" s="14">
        <f>SUM(H240:H244)</f>
        <v>11.51</v>
      </c>
    </row>
    <row r="246" spans="1:8" ht="15.75">
      <c r="A246" s="14"/>
      <c r="B246" s="31" t="s">
        <v>86</v>
      </c>
      <c r="C246" s="14"/>
      <c r="D246" s="14"/>
      <c r="E246" s="14"/>
      <c r="F246" s="14"/>
      <c r="G246" s="14"/>
      <c r="H246" s="14"/>
    </row>
    <row r="247" spans="1:8" ht="15.75">
      <c r="A247" s="14">
        <v>261</v>
      </c>
      <c r="B247" s="20" t="s">
        <v>133</v>
      </c>
      <c r="C247" s="14" t="s">
        <v>119</v>
      </c>
      <c r="D247" s="14">
        <v>7.7</v>
      </c>
      <c r="E247" s="14">
        <v>3.1</v>
      </c>
      <c r="F247" s="14">
        <v>9.1999999999999993</v>
      </c>
      <c r="G247" s="14">
        <v>96</v>
      </c>
      <c r="H247" s="14">
        <v>0.28999999999999998</v>
      </c>
    </row>
    <row r="248" spans="1:8" ht="15.75">
      <c r="A248" s="14">
        <v>321</v>
      </c>
      <c r="B248" s="20" t="s">
        <v>94</v>
      </c>
      <c r="C248" s="14">
        <v>120</v>
      </c>
      <c r="D248" s="14">
        <v>2.4500000000000002</v>
      </c>
      <c r="E248" s="14">
        <v>3.84</v>
      </c>
      <c r="F248" s="14">
        <v>16.350000000000001</v>
      </c>
      <c r="G248" s="14">
        <v>110</v>
      </c>
      <c r="H248" s="14">
        <v>14.53</v>
      </c>
    </row>
    <row r="249" spans="1:8" ht="15.75">
      <c r="A249" s="10">
        <v>368</v>
      </c>
      <c r="B249" s="12" t="s">
        <v>107</v>
      </c>
      <c r="C249" s="10">
        <v>100</v>
      </c>
      <c r="D249" s="24">
        <v>0.4</v>
      </c>
      <c r="E249" s="24">
        <v>0.3</v>
      </c>
      <c r="F249" s="24">
        <v>10.3</v>
      </c>
      <c r="G249" s="24">
        <v>47</v>
      </c>
      <c r="H249" s="24">
        <v>5</v>
      </c>
    </row>
    <row r="250" spans="1:8" ht="15.75">
      <c r="A250" s="14">
        <v>399</v>
      </c>
      <c r="B250" s="20" t="s">
        <v>45</v>
      </c>
      <c r="C250" s="14">
        <v>150</v>
      </c>
      <c r="D250" s="14">
        <v>0.75</v>
      </c>
      <c r="E250" s="14" t="s">
        <v>20</v>
      </c>
      <c r="F250" s="14">
        <v>15.15</v>
      </c>
      <c r="G250" s="14">
        <v>63</v>
      </c>
      <c r="H250" s="14">
        <v>3</v>
      </c>
    </row>
    <row r="251" spans="1:8" ht="15.75">
      <c r="A251" s="25"/>
      <c r="B251" s="32" t="s">
        <v>46</v>
      </c>
      <c r="C251" s="25">
        <v>20</v>
      </c>
      <c r="D251" s="33">
        <v>1.58</v>
      </c>
      <c r="E251" s="33">
        <v>0.2</v>
      </c>
      <c r="F251" s="33">
        <v>9.66</v>
      </c>
      <c r="G251" s="33">
        <v>47</v>
      </c>
      <c r="H251" s="33" t="s">
        <v>20</v>
      </c>
    </row>
    <row r="252" spans="1:8" ht="15.75">
      <c r="A252" s="10"/>
      <c r="B252" s="12" t="s">
        <v>22</v>
      </c>
      <c r="C252" s="10">
        <v>465</v>
      </c>
      <c r="D252" s="10">
        <f>SUM(D247:D251)</f>
        <v>12.88</v>
      </c>
      <c r="E252" s="10">
        <f>SUM(E247:E251)</f>
        <v>7.4399999999999995</v>
      </c>
      <c r="F252" s="10">
        <f>SUM(F247:F251)</f>
        <v>60.66</v>
      </c>
      <c r="G252" s="10">
        <f>SUM(G247:G251)</f>
        <v>363</v>
      </c>
      <c r="H252" s="10">
        <f>SUM(H247:H251)</f>
        <v>22.82</v>
      </c>
    </row>
    <row r="253" spans="1:8" ht="15.75">
      <c r="A253" s="10"/>
      <c r="B253" s="12"/>
      <c r="C253" s="10"/>
      <c r="D253" s="17"/>
      <c r="E253" s="17"/>
      <c r="F253" s="17"/>
      <c r="G253" s="17"/>
      <c r="H253" s="17"/>
    </row>
    <row r="254" spans="1:8" ht="15.75">
      <c r="A254" s="10"/>
      <c r="B254" s="16" t="s">
        <v>33</v>
      </c>
      <c r="C254" s="30">
        <v>1520</v>
      </c>
      <c r="D254" s="17">
        <f>D252+D245+D238+D235</f>
        <v>53.870000000000005</v>
      </c>
      <c r="E254" s="17">
        <f>E252+E245+E238+E235</f>
        <v>60.989999999999995</v>
      </c>
      <c r="F254" s="17">
        <f>F252+F245+F238+F235</f>
        <v>211.84999999999997</v>
      </c>
      <c r="G254" s="17">
        <f>G252+G245+G238+G235</f>
        <v>1443</v>
      </c>
      <c r="H254" s="17">
        <f>H252+H245+H238+H235</f>
        <v>36.419999999999995</v>
      </c>
    </row>
    <row r="255" spans="1:8" ht="12.75" customHeight="1">
      <c r="A255" s="43" t="s">
        <v>88</v>
      </c>
      <c r="B255" s="43"/>
      <c r="C255" s="43"/>
      <c r="D255" s="43"/>
      <c r="E255" s="43"/>
      <c r="F255" s="43"/>
      <c r="G255" s="43"/>
      <c r="H255" s="43"/>
    </row>
    <row r="256" spans="1:8" ht="12.75" customHeight="1">
      <c r="A256" s="43"/>
      <c r="B256" s="43"/>
      <c r="C256" s="43"/>
      <c r="D256" s="43"/>
      <c r="E256" s="43"/>
      <c r="F256" s="43"/>
      <c r="G256" s="43"/>
      <c r="H256" s="43"/>
    </row>
    <row r="257" spans="1:8" ht="12.75" customHeight="1">
      <c r="A257" s="44" t="s">
        <v>8</v>
      </c>
      <c r="B257" s="44" t="s">
        <v>9</v>
      </c>
      <c r="C257" s="44" t="s">
        <v>10</v>
      </c>
      <c r="D257" s="44" t="s">
        <v>11</v>
      </c>
      <c r="E257" s="44"/>
      <c r="F257" s="44"/>
      <c r="G257" s="44"/>
      <c r="H257" s="44"/>
    </row>
    <row r="258" spans="1:8" ht="12.75" customHeight="1">
      <c r="A258" s="44"/>
      <c r="B258" s="44"/>
      <c r="C258" s="44"/>
      <c r="D258" s="44" t="s">
        <v>12</v>
      </c>
      <c r="E258" s="44" t="s">
        <v>13</v>
      </c>
      <c r="F258" s="44" t="s">
        <v>14</v>
      </c>
      <c r="G258" s="44" t="s">
        <v>15</v>
      </c>
      <c r="H258" s="44" t="s">
        <v>16</v>
      </c>
    </row>
    <row r="259" spans="1:8" ht="21" customHeight="1">
      <c r="A259" s="44"/>
      <c r="B259" s="44"/>
      <c r="C259" s="44"/>
      <c r="D259" s="44"/>
      <c r="E259" s="44"/>
      <c r="F259" s="44"/>
      <c r="G259" s="44"/>
      <c r="H259" s="44"/>
    </row>
    <row r="260" spans="1:8" ht="15.75">
      <c r="A260" s="10"/>
      <c r="B260" s="11" t="s">
        <v>17</v>
      </c>
      <c r="C260" s="10"/>
      <c r="D260" s="10"/>
      <c r="E260" s="10"/>
      <c r="F260" s="10"/>
      <c r="G260" s="10"/>
      <c r="H260" s="10"/>
    </row>
    <row r="261" spans="1:8" ht="15.75">
      <c r="A261" s="10">
        <v>237</v>
      </c>
      <c r="B261" s="12" t="s">
        <v>89</v>
      </c>
      <c r="C261" s="14" t="s">
        <v>90</v>
      </c>
      <c r="D261" s="14">
        <v>17.64</v>
      </c>
      <c r="E261" s="14">
        <v>12.05</v>
      </c>
      <c r="F261" s="14">
        <v>38.65</v>
      </c>
      <c r="G261" s="14">
        <v>302</v>
      </c>
      <c r="H261" s="14">
        <v>0.74</v>
      </c>
    </row>
    <row r="262" spans="1:8" ht="15.75">
      <c r="A262" s="10">
        <v>397</v>
      </c>
      <c r="B262" s="12" t="s">
        <v>39</v>
      </c>
      <c r="C262" s="10">
        <v>150</v>
      </c>
      <c r="D262" s="29">
        <v>3.15</v>
      </c>
      <c r="E262" s="29">
        <v>2.72</v>
      </c>
      <c r="F262" s="29">
        <v>17.96</v>
      </c>
      <c r="G262" s="29">
        <v>109</v>
      </c>
      <c r="H262" s="29">
        <v>1.2</v>
      </c>
    </row>
    <row r="263" spans="1:8" ht="15.75">
      <c r="A263" s="10">
        <v>368</v>
      </c>
      <c r="B263" s="12" t="s">
        <v>104</v>
      </c>
      <c r="C263" s="10">
        <v>100</v>
      </c>
      <c r="D263" s="13">
        <v>1.5</v>
      </c>
      <c r="E263" s="13">
        <v>0.5</v>
      </c>
      <c r="F263" s="13">
        <v>21</v>
      </c>
      <c r="G263" s="13">
        <v>96</v>
      </c>
      <c r="H263" s="13">
        <v>10</v>
      </c>
    </row>
    <row r="264" spans="1:8" ht="15.75">
      <c r="A264" s="10"/>
      <c r="B264" s="12" t="s">
        <v>46</v>
      </c>
      <c r="C264" s="10">
        <v>20</v>
      </c>
      <c r="D264" s="29">
        <v>1.58</v>
      </c>
      <c r="E264" s="29">
        <v>0.2</v>
      </c>
      <c r="F264" s="29">
        <v>9.66</v>
      </c>
      <c r="G264" s="29">
        <v>47</v>
      </c>
      <c r="H264" s="29" t="s">
        <v>20</v>
      </c>
    </row>
    <row r="265" spans="1:8" ht="15.75">
      <c r="A265" s="10"/>
      <c r="B265" s="12" t="s">
        <v>22</v>
      </c>
      <c r="C265" s="10">
        <v>390</v>
      </c>
      <c r="D265" s="14">
        <f>SUM(D261:D264)</f>
        <v>23.869999999999997</v>
      </c>
      <c r="E265" s="14">
        <f>SUM(E261:E264)</f>
        <v>15.47</v>
      </c>
      <c r="F265" s="14">
        <f>SUM(F261:F264)</f>
        <v>87.27</v>
      </c>
      <c r="G265" s="14">
        <f>SUM(G261:G264)</f>
        <v>554</v>
      </c>
      <c r="H265" s="14">
        <f>SUM(H261:H264)</f>
        <v>11.94</v>
      </c>
    </row>
    <row r="266" spans="1:8" ht="15.75">
      <c r="A266" s="10"/>
      <c r="B266" s="11" t="s">
        <v>23</v>
      </c>
      <c r="C266" s="10"/>
      <c r="D266" s="14"/>
      <c r="E266" s="14"/>
      <c r="F266" s="14"/>
      <c r="G266" s="14"/>
      <c r="H266" s="14"/>
    </row>
    <row r="267" spans="1:8" ht="15.75">
      <c r="A267" s="10"/>
      <c r="B267" s="12" t="s">
        <v>91</v>
      </c>
      <c r="C267" s="10">
        <v>100</v>
      </c>
      <c r="D267" s="14">
        <v>3.2</v>
      </c>
      <c r="E267" s="14">
        <v>3.2</v>
      </c>
      <c r="F267" s="14">
        <v>3.9</v>
      </c>
      <c r="G267" s="14">
        <v>60</v>
      </c>
      <c r="H267" s="14" t="s">
        <v>20</v>
      </c>
    </row>
    <row r="268" spans="1:8" ht="15.75">
      <c r="A268" s="10"/>
      <c r="B268" s="12" t="s">
        <v>22</v>
      </c>
      <c r="C268" s="10">
        <v>100</v>
      </c>
      <c r="D268" s="14">
        <f>SUM(D267)</f>
        <v>3.2</v>
      </c>
      <c r="E268" s="14">
        <f>SUM(E267)</f>
        <v>3.2</v>
      </c>
      <c r="F268" s="14">
        <f>SUM(F267)</f>
        <v>3.9</v>
      </c>
      <c r="G268" s="14">
        <f>SUM(G267)</f>
        <v>60</v>
      </c>
      <c r="H268" s="14">
        <f>SUM(H267)</f>
        <v>0</v>
      </c>
    </row>
    <row r="269" spans="1:8" ht="15.75">
      <c r="A269" s="10"/>
      <c r="B269" s="11" t="s">
        <v>25</v>
      </c>
      <c r="C269" s="10"/>
      <c r="D269" s="14"/>
      <c r="E269" s="14"/>
      <c r="F269" s="14"/>
      <c r="G269" s="14"/>
      <c r="H269" s="14"/>
    </row>
    <row r="270" spans="1:8" ht="28.5" customHeight="1">
      <c r="A270" s="10">
        <v>80</v>
      </c>
      <c r="B270" s="12" t="s">
        <v>134</v>
      </c>
      <c r="C270" s="14" t="s">
        <v>135</v>
      </c>
      <c r="D270" s="14">
        <v>2.7</v>
      </c>
      <c r="E270" s="14">
        <v>2.8</v>
      </c>
      <c r="F270" s="14">
        <v>8.8000000000000007</v>
      </c>
      <c r="G270" s="14">
        <v>72</v>
      </c>
      <c r="H270" s="14">
        <v>4.99</v>
      </c>
    </row>
    <row r="271" spans="1:8" ht="31.5">
      <c r="A271" s="14">
        <v>274</v>
      </c>
      <c r="B271" s="20" t="s">
        <v>106</v>
      </c>
      <c r="C271" s="14">
        <v>200</v>
      </c>
      <c r="D271" s="21">
        <v>16.100000000000001</v>
      </c>
      <c r="E271" s="21">
        <v>15.75</v>
      </c>
      <c r="F271" s="21">
        <v>14.92</v>
      </c>
      <c r="G271" s="21">
        <v>266</v>
      </c>
      <c r="H271" s="21">
        <v>5.0999999999999996</v>
      </c>
    </row>
    <row r="272" spans="1:8" ht="15.75">
      <c r="A272" s="10"/>
      <c r="B272" s="12" t="s">
        <v>52</v>
      </c>
      <c r="C272" s="19">
        <v>40</v>
      </c>
      <c r="D272" s="13">
        <v>0.28000000000000003</v>
      </c>
      <c r="E272" s="13" t="s">
        <v>20</v>
      </c>
      <c r="F272" s="13">
        <v>0.76</v>
      </c>
      <c r="G272" s="13">
        <v>6</v>
      </c>
      <c r="H272" s="13">
        <v>2.4</v>
      </c>
    </row>
    <row r="273" spans="1:8" ht="15.75">
      <c r="A273" s="10">
        <v>376</v>
      </c>
      <c r="B273" s="12" t="s">
        <v>27</v>
      </c>
      <c r="C273" s="10">
        <v>150</v>
      </c>
      <c r="D273" s="15">
        <v>0.33</v>
      </c>
      <c r="E273" s="15">
        <v>0.02</v>
      </c>
      <c r="F273" s="15">
        <v>20.83</v>
      </c>
      <c r="G273" s="15">
        <v>85</v>
      </c>
      <c r="H273" s="15">
        <v>0.3</v>
      </c>
    </row>
    <row r="274" spans="1:8" ht="15.75">
      <c r="A274" s="10"/>
      <c r="B274" s="12" t="s">
        <v>28</v>
      </c>
      <c r="C274" s="10">
        <v>40</v>
      </c>
      <c r="D274" s="15">
        <v>2.64</v>
      </c>
      <c r="E274" s="15">
        <v>0.48</v>
      </c>
      <c r="F274" s="15">
        <v>13.36</v>
      </c>
      <c r="G274" s="15">
        <v>70</v>
      </c>
      <c r="H274" s="15" t="s">
        <v>20</v>
      </c>
    </row>
    <row r="275" spans="1:8" ht="15.75">
      <c r="A275" s="10"/>
      <c r="B275" s="12" t="s">
        <v>22</v>
      </c>
      <c r="C275" s="10">
        <v>560</v>
      </c>
      <c r="D275" s="10">
        <f>SUM(D270:D274)</f>
        <v>22.05</v>
      </c>
      <c r="E275" s="10">
        <f>SUM(E270:E274)</f>
        <v>19.05</v>
      </c>
      <c r="F275" s="10">
        <f>SUM(F270:F274)</f>
        <v>58.67</v>
      </c>
      <c r="G275" s="10">
        <f>SUM(G270:G274)</f>
        <v>499</v>
      </c>
      <c r="H275" s="10">
        <f>SUM(H270:H274)</f>
        <v>12.790000000000001</v>
      </c>
    </row>
    <row r="276" spans="1:8" ht="15.75">
      <c r="A276" s="10"/>
      <c r="B276" s="11" t="s">
        <v>86</v>
      </c>
      <c r="C276" s="10"/>
      <c r="D276" s="10"/>
      <c r="E276" s="10"/>
      <c r="F276" s="10"/>
      <c r="G276" s="10"/>
      <c r="H276" s="10"/>
    </row>
    <row r="277" spans="1:8" ht="15.75">
      <c r="A277" s="10" t="s">
        <v>92</v>
      </c>
      <c r="B277" s="12" t="s">
        <v>93</v>
      </c>
      <c r="C277" s="10">
        <v>60</v>
      </c>
      <c r="D277" s="15">
        <v>7.6</v>
      </c>
      <c r="E277" s="15">
        <v>9.5</v>
      </c>
      <c r="F277" s="15">
        <v>9.1999999999999993</v>
      </c>
      <c r="G277" s="15">
        <v>144</v>
      </c>
      <c r="H277" s="15">
        <v>0.35</v>
      </c>
    </row>
    <row r="278" spans="1:8" ht="15.75">
      <c r="A278" s="10">
        <v>132</v>
      </c>
      <c r="B278" s="12" t="s">
        <v>68</v>
      </c>
      <c r="C278" s="10">
        <v>120</v>
      </c>
      <c r="D278" s="13">
        <v>2.4700000000000002</v>
      </c>
      <c r="E278" s="13">
        <v>3.89</v>
      </c>
      <c r="F278" s="13">
        <v>11.32</v>
      </c>
      <c r="G278" s="13">
        <v>90</v>
      </c>
      <c r="H278" s="13">
        <v>20.59</v>
      </c>
    </row>
    <row r="279" spans="1:8" ht="15.75">
      <c r="A279" s="10">
        <v>458</v>
      </c>
      <c r="B279" s="12" t="s">
        <v>87</v>
      </c>
      <c r="C279" s="10">
        <v>50</v>
      </c>
      <c r="D279" s="13">
        <v>6.6</v>
      </c>
      <c r="E279" s="13">
        <v>3.9</v>
      </c>
      <c r="F279" s="13">
        <v>20.84</v>
      </c>
      <c r="G279" s="13">
        <v>144</v>
      </c>
      <c r="H279" s="13">
        <v>0.03</v>
      </c>
    </row>
    <row r="280" spans="1:8" ht="15.75">
      <c r="A280" s="10">
        <v>393</v>
      </c>
      <c r="B280" s="12" t="s">
        <v>61</v>
      </c>
      <c r="C280" s="10" t="s">
        <v>62</v>
      </c>
      <c r="D280" s="13">
        <v>7.0000000000000007E-2</v>
      </c>
      <c r="E280" s="13">
        <v>0.01</v>
      </c>
      <c r="F280" s="13">
        <v>10.1</v>
      </c>
      <c r="G280" s="13">
        <v>41</v>
      </c>
      <c r="H280" s="13">
        <v>1.42</v>
      </c>
    </row>
    <row r="281" spans="1:8" ht="15.75">
      <c r="A281" s="10"/>
      <c r="B281" s="12" t="s">
        <v>46</v>
      </c>
      <c r="C281" s="10">
        <v>20</v>
      </c>
      <c r="D281" s="24">
        <v>1.58</v>
      </c>
      <c r="E281" s="24">
        <v>0.2</v>
      </c>
      <c r="F281" s="24">
        <v>9.66</v>
      </c>
      <c r="G281" s="24">
        <v>47</v>
      </c>
      <c r="H281" s="24" t="s">
        <v>20</v>
      </c>
    </row>
    <row r="282" spans="1:8" ht="15.75">
      <c r="A282" s="10"/>
      <c r="B282" s="12" t="s">
        <v>95</v>
      </c>
      <c r="C282" s="10">
        <v>404</v>
      </c>
      <c r="D282" s="10">
        <f>SUM(D277:D281)</f>
        <v>18.32</v>
      </c>
      <c r="E282" s="10">
        <f>SUM(E277:E281)</f>
        <v>17.5</v>
      </c>
      <c r="F282" s="10">
        <f>SUM(F277:F281)</f>
        <v>61.120000000000005</v>
      </c>
      <c r="G282" s="10">
        <f>SUM(G277:G281)</f>
        <v>466</v>
      </c>
      <c r="H282" s="10">
        <f>SUM(H277:H281)</f>
        <v>22.39</v>
      </c>
    </row>
    <row r="283" spans="1:8" ht="15.75">
      <c r="A283" s="10"/>
      <c r="B283" s="12"/>
      <c r="C283" s="10"/>
      <c r="D283" s="10"/>
      <c r="E283" s="10"/>
      <c r="F283" s="10"/>
      <c r="G283" s="10"/>
      <c r="H283" s="10"/>
    </row>
    <row r="284" spans="1:8" ht="15.75">
      <c r="A284" s="10"/>
      <c r="B284" s="16" t="s">
        <v>33</v>
      </c>
      <c r="C284" s="17">
        <v>1454</v>
      </c>
      <c r="D284" s="17">
        <f>D282+D275+D268+D265</f>
        <v>67.44</v>
      </c>
      <c r="E284" s="17">
        <f>E282+E275+E268+E265</f>
        <v>55.22</v>
      </c>
      <c r="F284" s="17">
        <f>F282+F275+F268+F265</f>
        <v>210.96</v>
      </c>
      <c r="G284" s="17">
        <f>G282+G275+G268+G265</f>
        <v>1579</v>
      </c>
      <c r="H284" s="17">
        <f>H282+H275+H268+H265</f>
        <v>47.12</v>
      </c>
    </row>
    <row r="285" spans="1:8" ht="12.75" customHeight="1">
      <c r="A285" s="43" t="s">
        <v>96</v>
      </c>
      <c r="B285" s="43"/>
      <c r="C285" s="43"/>
      <c r="D285" s="43"/>
      <c r="E285" s="43"/>
      <c r="F285" s="43"/>
      <c r="G285" s="43"/>
      <c r="H285" s="43"/>
    </row>
    <row r="286" spans="1:8" ht="12" customHeight="1">
      <c r="A286" s="43"/>
      <c r="B286" s="43"/>
      <c r="C286" s="43"/>
      <c r="D286" s="43"/>
      <c r="E286" s="43"/>
      <c r="F286" s="43"/>
      <c r="G286" s="43"/>
      <c r="H286" s="43"/>
    </row>
    <row r="287" spans="1:8" ht="12.75" customHeight="1">
      <c r="A287" s="44" t="s">
        <v>8</v>
      </c>
      <c r="B287" s="44" t="s">
        <v>9</v>
      </c>
      <c r="C287" s="44" t="s">
        <v>10</v>
      </c>
      <c r="D287" s="44" t="s">
        <v>11</v>
      </c>
      <c r="E287" s="44"/>
      <c r="F287" s="44"/>
      <c r="G287" s="44"/>
      <c r="H287" s="44"/>
    </row>
    <row r="288" spans="1:8" ht="12.75" customHeight="1">
      <c r="A288" s="44"/>
      <c r="B288" s="44"/>
      <c r="C288" s="44"/>
      <c r="D288" s="44" t="s">
        <v>12</v>
      </c>
      <c r="E288" s="44" t="s">
        <v>13</v>
      </c>
      <c r="F288" s="44" t="s">
        <v>14</v>
      </c>
      <c r="G288" s="44" t="s">
        <v>15</v>
      </c>
      <c r="H288" s="44" t="s">
        <v>16</v>
      </c>
    </row>
    <row r="289" spans="1:8" ht="18.75" customHeight="1">
      <c r="A289" s="44"/>
      <c r="B289" s="44"/>
      <c r="C289" s="44"/>
      <c r="D289" s="44"/>
      <c r="E289" s="44"/>
      <c r="F289" s="44"/>
      <c r="G289" s="44"/>
      <c r="H289" s="44"/>
    </row>
    <row r="290" spans="1:8" ht="15.75">
      <c r="A290" s="10"/>
      <c r="B290" s="11" t="s">
        <v>17</v>
      </c>
      <c r="C290" s="10"/>
      <c r="D290" s="10"/>
      <c r="E290" s="10"/>
      <c r="F290" s="10"/>
      <c r="G290" s="10"/>
      <c r="H290" s="10"/>
    </row>
    <row r="291" spans="1:8" ht="15.75">
      <c r="A291" s="10">
        <v>2</v>
      </c>
      <c r="B291" s="12" t="s">
        <v>126</v>
      </c>
      <c r="C291" s="26" t="s">
        <v>127</v>
      </c>
      <c r="D291" s="24">
        <v>2.5099999999999998</v>
      </c>
      <c r="E291" s="24">
        <v>3.93</v>
      </c>
      <c r="F291" s="24">
        <v>28.88</v>
      </c>
      <c r="G291" s="24">
        <v>161</v>
      </c>
      <c r="H291" s="24">
        <v>0.48</v>
      </c>
    </row>
    <row r="292" spans="1:8" ht="18" customHeight="1">
      <c r="A292" s="10">
        <v>185</v>
      </c>
      <c r="B292" s="12" t="s">
        <v>76</v>
      </c>
      <c r="C292" s="10" t="s">
        <v>38</v>
      </c>
      <c r="D292" s="24">
        <v>3.46</v>
      </c>
      <c r="E292" s="24">
        <v>4.57</v>
      </c>
      <c r="F292" s="24">
        <v>19.760000000000002</v>
      </c>
      <c r="G292" s="24">
        <v>134</v>
      </c>
      <c r="H292" s="24" t="s">
        <v>20</v>
      </c>
    </row>
    <row r="293" spans="1:8" ht="15.75">
      <c r="A293" s="10">
        <v>394</v>
      </c>
      <c r="B293" s="12" t="s">
        <v>21</v>
      </c>
      <c r="C293" s="10">
        <v>150</v>
      </c>
      <c r="D293" s="24">
        <v>2.65</v>
      </c>
      <c r="E293" s="24">
        <v>2.33</v>
      </c>
      <c r="F293" s="24">
        <v>14.31</v>
      </c>
      <c r="G293" s="24">
        <v>89</v>
      </c>
      <c r="H293" s="24">
        <v>1.19</v>
      </c>
    </row>
    <row r="294" spans="1:8" ht="15.75">
      <c r="A294" s="10"/>
      <c r="B294" s="12" t="s">
        <v>22</v>
      </c>
      <c r="C294" s="10">
        <v>360</v>
      </c>
      <c r="D294" s="10">
        <f>SUM(D291:D293)</f>
        <v>8.6199999999999992</v>
      </c>
      <c r="E294" s="10">
        <f>SUM(E291:E293)</f>
        <v>10.83</v>
      </c>
      <c r="F294" s="10">
        <f>SUM(F291:F293)</f>
        <v>62.95</v>
      </c>
      <c r="G294" s="10">
        <f>SUM(G291:G293)</f>
        <v>384</v>
      </c>
      <c r="H294" s="10">
        <f>SUM(H291:H293)</f>
        <v>1.67</v>
      </c>
    </row>
    <row r="295" spans="1:8" ht="15.75">
      <c r="A295" s="10"/>
      <c r="B295" s="11" t="s">
        <v>23</v>
      </c>
      <c r="C295" s="10"/>
      <c r="D295" s="10"/>
      <c r="E295" s="10"/>
      <c r="F295" s="10"/>
      <c r="G295" s="10"/>
      <c r="H295" s="10"/>
    </row>
    <row r="296" spans="1:8" ht="15.75">
      <c r="A296" s="10">
        <v>401</v>
      </c>
      <c r="B296" s="12" t="s">
        <v>144</v>
      </c>
      <c r="C296" s="10" t="s">
        <v>41</v>
      </c>
      <c r="D296" s="13">
        <v>4.76</v>
      </c>
      <c r="E296" s="13">
        <v>3.5</v>
      </c>
      <c r="F296" s="13">
        <v>14.19</v>
      </c>
      <c r="G296" s="13">
        <v>111</v>
      </c>
      <c r="H296" s="13">
        <v>0.98</v>
      </c>
    </row>
    <row r="297" spans="1:8" ht="15.75">
      <c r="A297" s="10"/>
      <c r="B297" s="12" t="s">
        <v>22</v>
      </c>
      <c r="C297" s="10">
        <v>150</v>
      </c>
      <c r="D297" s="10">
        <f>SUM(D296)</f>
        <v>4.76</v>
      </c>
      <c r="E297" s="10">
        <f>SUM(E296)</f>
        <v>3.5</v>
      </c>
      <c r="F297" s="10">
        <f>SUM(F296)</f>
        <v>14.19</v>
      </c>
      <c r="G297" s="10">
        <f>SUM(G296)</f>
        <v>111</v>
      </c>
      <c r="H297" s="10">
        <f>SUM(H296)</f>
        <v>0.98</v>
      </c>
    </row>
    <row r="298" spans="1:8" ht="15.75">
      <c r="A298" s="10"/>
      <c r="B298" s="11" t="s">
        <v>25</v>
      </c>
      <c r="C298" s="10"/>
      <c r="D298" s="10"/>
      <c r="E298" s="10"/>
      <c r="F298" s="10"/>
      <c r="G298" s="10"/>
      <c r="H298" s="10"/>
    </row>
    <row r="299" spans="1:8" ht="15.75">
      <c r="A299" s="10">
        <v>45</v>
      </c>
      <c r="B299" s="12" t="s">
        <v>42</v>
      </c>
      <c r="C299" s="10">
        <v>60</v>
      </c>
      <c r="D299" s="13">
        <v>0.82</v>
      </c>
      <c r="E299" s="13">
        <v>3.7</v>
      </c>
      <c r="F299" s="13">
        <v>5.0999999999999996</v>
      </c>
      <c r="G299" s="13">
        <v>57</v>
      </c>
      <c r="H299" s="13">
        <v>6.2</v>
      </c>
    </row>
    <row r="300" spans="1:8" ht="15.75">
      <c r="A300" s="10">
        <v>67</v>
      </c>
      <c r="B300" s="12" t="s">
        <v>136</v>
      </c>
      <c r="C300" s="10">
        <v>150</v>
      </c>
      <c r="D300" s="10">
        <v>1.04</v>
      </c>
      <c r="E300" s="10">
        <v>2.93</v>
      </c>
      <c r="F300" s="10">
        <v>5.09</v>
      </c>
      <c r="G300" s="10">
        <v>51</v>
      </c>
      <c r="H300" s="10">
        <v>11.08</v>
      </c>
    </row>
    <row r="301" spans="1:8" ht="15.75">
      <c r="A301" s="10">
        <v>286</v>
      </c>
      <c r="B301" s="12" t="s">
        <v>145</v>
      </c>
      <c r="C301" s="14" t="s">
        <v>26</v>
      </c>
      <c r="D301" s="14">
        <v>7.3</v>
      </c>
      <c r="E301" s="14">
        <v>9.6999999999999993</v>
      </c>
      <c r="F301" s="14">
        <v>11.7</v>
      </c>
      <c r="G301" s="14">
        <v>151</v>
      </c>
      <c r="H301" s="14">
        <v>1.38</v>
      </c>
    </row>
    <row r="302" spans="1:8" ht="15.75">
      <c r="A302" s="10">
        <v>313</v>
      </c>
      <c r="B302" s="12" t="s">
        <v>122</v>
      </c>
      <c r="C302" s="14">
        <v>120</v>
      </c>
      <c r="D302" s="18">
        <v>6.88</v>
      </c>
      <c r="E302" s="18">
        <v>4.87</v>
      </c>
      <c r="F302" s="18">
        <v>30.91</v>
      </c>
      <c r="G302" s="18">
        <v>195</v>
      </c>
      <c r="H302" s="18"/>
    </row>
    <row r="303" spans="1:8" ht="15.75">
      <c r="A303" s="14">
        <v>372</v>
      </c>
      <c r="B303" s="20" t="s">
        <v>100</v>
      </c>
      <c r="C303" s="14">
        <v>150</v>
      </c>
      <c r="D303" s="15">
        <v>0.12</v>
      </c>
      <c r="E303" s="15">
        <v>0.12</v>
      </c>
      <c r="F303" s="15">
        <v>17.91</v>
      </c>
      <c r="G303" s="15">
        <v>73</v>
      </c>
      <c r="H303" s="15">
        <v>1.3</v>
      </c>
    </row>
    <row r="304" spans="1:8" ht="15.75">
      <c r="A304" s="10"/>
      <c r="B304" s="12" t="s">
        <v>28</v>
      </c>
      <c r="C304" s="10">
        <v>40</v>
      </c>
      <c r="D304" s="15">
        <v>2.64</v>
      </c>
      <c r="E304" s="15">
        <v>0.48</v>
      </c>
      <c r="F304" s="15">
        <v>13.36</v>
      </c>
      <c r="G304" s="15">
        <v>70</v>
      </c>
      <c r="H304" s="15" t="s">
        <v>20</v>
      </c>
    </row>
    <row r="305" spans="1:8" ht="15.75">
      <c r="A305" s="14"/>
      <c r="B305" s="20" t="s">
        <v>22</v>
      </c>
      <c r="C305" s="14">
        <v>610</v>
      </c>
      <c r="D305" s="14">
        <f>SUM(D299:D304)</f>
        <v>18.8</v>
      </c>
      <c r="E305" s="14">
        <f>SUM(E299:E304)</f>
        <v>21.8</v>
      </c>
      <c r="F305" s="14">
        <f>SUM(F299:F304)</f>
        <v>84.07</v>
      </c>
      <c r="G305" s="14">
        <f>SUM(G299:G304)</f>
        <v>597</v>
      </c>
      <c r="H305" s="14">
        <f>SUM(H299:H304)</f>
        <v>19.96</v>
      </c>
    </row>
    <row r="306" spans="1:8" ht="15.75">
      <c r="A306" s="14"/>
      <c r="B306" s="31" t="s">
        <v>86</v>
      </c>
      <c r="C306" s="14"/>
      <c r="D306" s="14"/>
      <c r="E306" s="14"/>
      <c r="F306" s="14"/>
      <c r="G306" s="14"/>
      <c r="H306" s="14"/>
    </row>
    <row r="307" spans="1:8" ht="15.75">
      <c r="A307" s="14">
        <v>249</v>
      </c>
      <c r="B307" s="20" t="s">
        <v>137</v>
      </c>
      <c r="C307" s="14">
        <v>80</v>
      </c>
      <c r="D307" s="14">
        <v>15.2</v>
      </c>
      <c r="E307" s="14">
        <v>5.03</v>
      </c>
      <c r="F307" s="14">
        <v>2.1</v>
      </c>
      <c r="G307" s="14">
        <v>114</v>
      </c>
      <c r="H307" s="14">
        <v>0.64</v>
      </c>
    </row>
    <row r="308" spans="1:8" ht="15.75">
      <c r="A308" s="14">
        <v>321</v>
      </c>
      <c r="B308" s="20" t="s">
        <v>94</v>
      </c>
      <c r="C308" s="14">
        <v>120</v>
      </c>
      <c r="D308" s="14">
        <v>2.4500000000000002</v>
      </c>
      <c r="E308" s="14">
        <v>3.84</v>
      </c>
      <c r="F308" s="14">
        <v>16.350000000000001</v>
      </c>
      <c r="G308" s="14">
        <v>110</v>
      </c>
      <c r="H308" s="14">
        <v>14.53</v>
      </c>
    </row>
    <row r="309" spans="1:8" ht="15.75">
      <c r="A309" s="10">
        <v>368</v>
      </c>
      <c r="B309" s="12" t="s">
        <v>103</v>
      </c>
      <c r="C309" s="10">
        <v>100</v>
      </c>
      <c r="D309" s="10">
        <v>0.4</v>
      </c>
      <c r="E309" s="10">
        <v>0.4</v>
      </c>
      <c r="F309" s="10">
        <v>9.8000000000000007</v>
      </c>
      <c r="G309" s="10">
        <v>47</v>
      </c>
      <c r="H309" s="10">
        <v>10</v>
      </c>
    </row>
    <row r="310" spans="1:8" ht="15.75">
      <c r="A310" s="14">
        <v>399</v>
      </c>
      <c r="B310" s="20" t="s">
        <v>45</v>
      </c>
      <c r="C310" s="14">
        <v>150</v>
      </c>
      <c r="D310" s="14">
        <v>0.75</v>
      </c>
      <c r="E310" s="14" t="s">
        <v>20</v>
      </c>
      <c r="F310" s="14">
        <v>15.15</v>
      </c>
      <c r="G310" s="14">
        <v>63</v>
      </c>
      <c r="H310" s="14">
        <v>3</v>
      </c>
    </row>
    <row r="311" spans="1:8" ht="15.75">
      <c r="A311" s="14"/>
      <c r="B311" s="20" t="s">
        <v>46</v>
      </c>
      <c r="C311" s="14">
        <v>20</v>
      </c>
      <c r="D311" s="15">
        <v>1.58</v>
      </c>
      <c r="E311" s="15">
        <v>0.2</v>
      </c>
      <c r="F311" s="15">
        <v>9.66</v>
      </c>
      <c r="G311" s="15">
        <v>47</v>
      </c>
      <c r="H311" s="15" t="s">
        <v>20</v>
      </c>
    </row>
    <row r="312" spans="1:8" ht="15.75">
      <c r="A312" s="10"/>
      <c r="B312" s="12" t="s">
        <v>22</v>
      </c>
      <c r="C312" s="10">
        <v>480</v>
      </c>
      <c r="D312" s="10">
        <f>SUM(D307:D311)</f>
        <v>20.379999999999995</v>
      </c>
      <c r="E312" s="10">
        <f>SUM(E307:E311)</f>
        <v>9.4700000000000006</v>
      </c>
      <c r="F312" s="10">
        <f>SUM(F307:F311)</f>
        <v>53.06</v>
      </c>
      <c r="G312" s="10">
        <f>SUM(G307:G311)</f>
        <v>381</v>
      </c>
      <c r="H312" s="10">
        <f>SUM(H307:H311)</f>
        <v>28.17</v>
      </c>
    </row>
    <row r="313" spans="1:8" ht="15.75">
      <c r="A313" s="10"/>
      <c r="B313" s="16" t="s">
        <v>33</v>
      </c>
      <c r="C313" s="17">
        <v>1600</v>
      </c>
      <c r="D313" s="17">
        <f>D312+D305+D297+D294</f>
        <v>52.559999999999988</v>
      </c>
      <c r="E313" s="17">
        <f>E312+E305+E297+E294</f>
        <v>45.6</v>
      </c>
      <c r="F313" s="17">
        <f>F312+F305+F297+F294</f>
        <v>214.26999999999998</v>
      </c>
      <c r="G313" s="17">
        <f>G312+G305+G297+G294</f>
        <v>1473</v>
      </c>
      <c r="H313" s="17">
        <f>H312+H305+H297+H294</f>
        <v>50.78</v>
      </c>
    </row>
    <row r="314" spans="1:8" ht="15.75">
      <c r="A314" s="10"/>
      <c r="B314" s="16"/>
      <c r="C314" s="17"/>
      <c r="D314" s="17"/>
      <c r="E314" s="17"/>
      <c r="F314" s="17"/>
      <c r="G314" s="17"/>
      <c r="H314" s="17"/>
    </row>
    <row r="315" spans="1:8" ht="15.75">
      <c r="A315" s="10"/>
      <c r="B315" s="34" t="s">
        <v>101</v>
      </c>
      <c r="C315" s="35"/>
      <c r="D315" s="30">
        <f>D313+D284+D254+D225+D197+D168+D139+D110+D82+D52</f>
        <v>508.72</v>
      </c>
      <c r="E315" s="30">
        <f>E313+E284+E254+E225+E197+E168+E139+E110+E82+E52</f>
        <v>499.64999999999992</v>
      </c>
      <c r="F315" s="30">
        <f>F313+F284+F254+F225+F197+F168+F139+F110+F82+F52</f>
        <v>1969.36</v>
      </c>
      <c r="G315" s="30">
        <f>G313+G284+G254+G225+G197+G168+G139+G110+G82+G52</f>
        <v>14256</v>
      </c>
      <c r="H315" s="30">
        <f>H313+H284+H254+H225+H197+H168+H139+H110+H82+H52</f>
        <v>420.02000000000004</v>
      </c>
    </row>
    <row r="316" spans="1:8" ht="15.75">
      <c r="A316" s="17"/>
      <c r="B316" s="34" t="s">
        <v>102</v>
      </c>
      <c r="C316" s="35"/>
      <c r="D316" s="36">
        <f>D315/10</f>
        <v>50.872</v>
      </c>
      <c r="E316" s="36">
        <f>E315/10</f>
        <v>49.964999999999989</v>
      </c>
      <c r="F316" s="36">
        <f>F315/10</f>
        <v>196.93599999999998</v>
      </c>
      <c r="G316" s="37">
        <f>G315/10</f>
        <v>1425.6</v>
      </c>
      <c r="H316" s="36">
        <f>H315/10</f>
        <v>42.002000000000002</v>
      </c>
    </row>
    <row r="317" spans="1:8" ht="18.75" customHeight="1">
      <c r="A317" s="45"/>
      <c r="B317" s="45"/>
      <c r="C317" s="45"/>
      <c r="D317" s="45"/>
      <c r="E317" s="45"/>
      <c r="F317" s="45"/>
      <c r="G317" s="45"/>
    </row>
  </sheetData>
  <mergeCells count="113">
    <mergeCell ref="A317:G317"/>
    <mergeCell ref="A285:H286"/>
    <mergeCell ref="A287:A289"/>
    <mergeCell ref="B287:B289"/>
    <mergeCell ref="C287:C289"/>
    <mergeCell ref="D287:H287"/>
    <mergeCell ref="D288:D289"/>
    <mergeCell ref="E288:E289"/>
    <mergeCell ref="F288:F289"/>
    <mergeCell ref="G288:G289"/>
    <mergeCell ref="H288:H289"/>
    <mergeCell ref="A255:H256"/>
    <mergeCell ref="A257:A259"/>
    <mergeCell ref="B257:B259"/>
    <mergeCell ref="C257:C259"/>
    <mergeCell ref="D257:H257"/>
    <mergeCell ref="D258:D259"/>
    <mergeCell ref="E258:E259"/>
    <mergeCell ref="F258:F259"/>
    <mergeCell ref="G258:G259"/>
    <mergeCell ref="H258:H259"/>
    <mergeCell ref="A226:H227"/>
    <mergeCell ref="A228:A230"/>
    <mergeCell ref="B228:B230"/>
    <mergeCell ref="C228:C230"/>
    <mergeCell ref="D228:H228"/>
    <mergeCell ref="D229:D230"/>
    <mergeCell ref="E229:E230"/>
    <mergeCell ref="F229:F230"/>
    <mergeCell ref="G229:G230"/>
    <mergeCell ref="H229:H230"/>
    <mergeCell ref="A198:H199"/>
    <mergeCell ref="A200:A202"/>
    <mergeCell ref="B200:B202"/>
    <mergeCell ref="C200:C202"/>
    <mergeCell ref="D200:H200"/>
    <mergeCell ref="D201:D202"/>
    <mergeCell ref="E201:E202"/>
    <mergeCell ref="F201:F202"/>
    <mergeCell ref="G201:G202"/>
    <mergeCell ref="H201:H202"/>
    <mergeCell ref="A169:H170"/>
    <mergeCell ref="A171:A173"/>
    <mergeCell ref="B171:B173"/>
    <mergeCell ref="C171:C173"/>
    <mergeCell ref="D171:H171"/>
    <mergeCell ref="D172:D173"/>
    <mergeCell ref="E172:E173"/>
    <mergeCell ref="F172:F173"/>
    <mergeCell ref="G172:G173"/>
    <mergeCell ref="H172:H173"/>
    <mergeCell ref="A140:H141"/>
    <mergeCell ref="A142:A144"/>
    <mergeCell ref="B142:B144"/>
    <mergeCell ref="C142:C144"/>
    <mergeCell ref="D142:H142"/>
    <mergeCell ref="D143:D144"/>
    <mergeCell ref="E143:E144"/>
    <mergeCell ref="F143:F144"/>
    <mergeCell ref="G143:G144"/>
    <mergeCell ref="H143:H144"/>
    <mergeCell ref="A111:H112"/>
    <mergeCell ref="A113:A115"/>
    <mergeCell ref="B113:B115"/>
    <mergeCell ref="C113:C115"/>
    <mergeCell ref="D113:H113"/>
    <mergeCell ref="D114:D115"/>
    <mergeCell ref="E114:E115"/>
    <mergeCell ref="F114:F115"/>
    <mergeCell ref="G114:G115"/>
    <mergeCell ref="H114:H115"/>
    <mergeCell ref="A83:H84"/>
    <mergeCell ref="A85:A87"/>
    <mergeCell ref="B85:B87"/>
    <mergeCell ref="C85:C87"/>
    <mergeCell ref="D85:H85"/>
    <mergeCell ref="D86:D87"/>
    <mergeCell ref="E86:E87"/>
    <mergeCell ref="F86:F87"/>
    <mergeCell ref="G86:G87"/>
    <mergeCell ref="H86:H87"/>
    <mergeCell ref="A53:H54"/>
    <mergeCell ref="A55:A57"/>
    <mergeCell ref="B55:B57"/>
    <mergeCell ref="C55:C57"/>
    <mergeCell ref="D55:H55"/>
    <mergeCell ref="D56:D57"/>
    <mergeCell ref="E56:E57"/>
    <mergeCell ref="F56:F57"/>
    <mergeCell ref="G56:G57"/>
    <mergeCell ref="H56:H57"/>
    <mergeCell ref="B14:G14"/>
    <mergeCell ref="B15:G15"/>
    <mergeCell ref="B16:G16"/>
    <mergeCell ref="A26:H27"/>
    <mergeCell ref="A28:A30"/>
    <mergeCell ref="B28:B30"/>
    <mergeCell ref="C28:C30"/>
    <mergeCell ref="D28:H28"/>
    <mergeCell ref="D29:D30"/>
    <mergeCell ref="E29:E30"/>
    <mergeCell ref="F29:F30"/>
    <mergeCell ref="G29:G30"/>
    <mergeCell ref="H29:H30"/>
    <mergeCell ref="D3:G3"/>
    <mergeCell ref="D4:G4"/>
    <mergeCell ref="D5:G5"/>
    <mergeCell ref="D6:G6"/>
    <mergeCell ref="D7:G7"/>
    <mergeCell ref="B10:G10"/>
    <mergeCell ref="B11:G11"/>
    <mergeCell ref="B12:G12"/>
    <mergeCell ref="B13:G13"/>
  </mergeCells>
  <pageMargins left="0.78749999999999998" right="0.39374999999999999" top="0.59027777777777801" bottom="0.39374999999999999" header="0.51180555555555496" footer="0.51180555555555496"/>
  <pageSetup paperSize="9" scale="98" orientation="landscape" useFirstPageNumber="1" horizontalDpi="300" verticalDpi="300" r:id="rId1"/>
  <rowBreaks count="10" manualBreakCount="10">
    <brk id="25" max="16383" man="1"/>
    <brk id="52" max="16383" man="1"/>
    <brk id="82" max="16383" man="1"/>
    <brk id="110" max="16383" man="1"/>
    <brk id="139" max="16383" man="1"/>
    <brk id="168" max="16383" man="1"/>
    <brk id="197" max="16383" man="1"/>
    <brk id="225" max="16383" man="1"/>
    <brk id="254" max="16383" man="1"/>
    <brk id="2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Chudakov</dc:creator>
  <cp:lastModifiedBy>User</cp:lastModifiedBy>
  <cp:revision>2</cp:revision>
  <cp:lastPrinted>2019-06-11T10:02:43Z</cp:lastPrinted>
  <dcterms:created xsi:type="dcterms:W3CDTF">2019-03-25T13:26:42Z</dcterms:created>
  <dcterms:modified xsi:type="dcterms:W3CDTF">2021-04-07T12:22:49Z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