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732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D49" i="1"/>
  <c r="E172" i="1" l="1"/>
  <c r="F172" i="1"/>
  <c r="G172" i="1"/>
  <c r="H172" i="1"/>
  <c r="D172" i="1"/>
  <c r="E244" i="1" l="1"/>
  <c r="F244" i="1"/>
  <c r="G244" i="1"/>
  <c r="H244" i="1"/>
  <c r="D244" i="1"/>
  <c r="E111" i="1" l="1"/>
  <c r="F111" i="1"/>
  <c r="G111" i="1"/>
  <c r="H111" i="1"/>
  <c r="D111" i="1"/>
  <c r="E154" i="1"/>
  <c r="F154" i="1"/>
  <c r="G154" i="1"/>
  <c r="H154" i="1"/>
  <c r="D154" i="1"/>
  <c r="E255" i="1" l="1"/>
  <c r="F255" i="1"/>
  <c r="G255" i="1"/>
  <c r="H255" i="1"/>
  <c r="D255" i="1"/>
  <c r="E225" i="1"/>
  <c r="F225" i="1"/>
  <c r="G225" i="1"/>
  <c r="H225" i="1"/>
  <c r="D225" i="1"/>
  <c r="E135" i="1"/>
  <c r="F135" i="1"/>
  <c r="G135" i="1"/>
  <c r="H135" i="1"/>
  <c r="D135" i="1"/>
  <c r="E104" i="1" l="1"/>
  <c r="F104" i="1"/>
  <c r="G104" i="1"/>
  <c r="H104" i="1"/>
  <c r="D104" i="1"/>
  <c r="E80" i="1" l="1"/>
  <c r="F80" i="1"/>
  <c r="G80" i="1"/>
  <c r="H80" i="1"/>
  <c r="D80" i="1"/>
  <c r="H277" i="1"/>
  <c r="G277" i="1"/>
  <c r="F277" i="1"/>
  <c r="E277" i="1"/>
  <c r="D277" i="1"/>
  <c r="H217" i="1"/>
  <c r="G217" i="1"/>
  <c r="F217" i="1"/>
  <c r="E217" i="1"/>
  <c r="D217" i="1"/>
  <c r="H157" i="1"/>
  <c r="G157" i="1"/>
  <c r="F157" i="1"/>
  <c r="E157" i="1"/>
  <c r="D157" i="1"/>
  <c r="H126" i="1"/>
  <c r="G126" i="1"/>
  <c r="F126" i="1"/>
  <c r="E126" i="1"/>
  <c r="D126" i="1"/>
  <c r="H95" i="1"/>
  <c r="G95" i="1"/>
  <c r="F95" i="1"/>
  <c r="E95" i="1"/>
  <c r="D95" i="1"/>
  <c r="E92" i="1" l="1"/>
  <c r="F92" i="1"/>
  <c r="G92" i="1"/>
  <c r="H92" i="1"/>
  <c r="D92" i="1"/>
  <c r="E262" i="1"/>
  <c r="F262" i="1"/>
  <c r="G262" i="1"/>
  <c r="H262" i="1"/>
  <c r="D262" i="1"/>
  <c r="E303" i="1"/>
  <c r="F303" i="1"/>
  <c r="G303" i="1"/>
  <c r="H303" i="1"/>
  <c r="D303" i="1"/>
  <c r="H322" i="1" l="1"/>
  <c r="G322" i="1"/>
  <c r="F322" i="1"/>
  <c r="E322" i="1"/>
  <c r="D322" i="1"/>
  <c r="H315" i="1"/>
  <c r="G315" i="1"/>
  <c r="F315" i="1"/>
  <c r="E315" i="1"/>
  <c r="D315" i="1"/>
  <c r="H306" i="1"/>
  <c r="G306" i="1"/>
  <c r="F306" i="1"/>
  <c r="E306" i="1"/>
  <c r="D306" i="1"/>
  <c r="H292" i="1"/>
  <c r="G292" i="1"/>
  <c r="F292" i="1"/>
  <c r="E292" i="1"/>
  <c r="D292" i="1"/>
  <c r="H285" i="1"/>
  <c r="G285" i="1"/>
  <c r="F285" i="1"/>
  <c r="E285" i="1"/>
  <c r="D285" i="1"/>
  <c r="H274" i="1"/>
  <c r="G274" i="1"/>
  <c r="F274" i="1"/>
  <c r="E274" i="1"/>
  <c r="D274" i="1"/>
  <c r="H247" i="1"/>
  <c r="G247" i="1"/>
  <c r="F247" i="1"/>
  <c r="E247" i="1"/>
  <c r="D247" i="1"/>
  <c r="H231" i="1"/>
  <c r="G231" i="1"/>
  <c r="F231" i="1"/>
  <c r="E231" i="1"/>
  <c r="D231" i="1"/>
  <c r="H214" i="1"/>
  <c r="G214" i="1"/>
  <c r="F214" i="1"/>
  <c r="E214" i="1"/>
  <c r="D214" i="1"/>
  <c r="H202" i="1"/>
  <c r="G202" i="1"/>
  <c r="F202" i="1"/>
  <c r="E202" i="1"/>
  <c r="D202" i="1"/>
  <c r="H195" i="1"/>
  <c r="G195" i="1"/>
  <c r="F195" i="1"/>
  <c r="E195" i="1"/>
  <c r="D195" i="1"/>
  <c r="H187" i="1"/>
  <c r="G187" i="1"/>
  <c r="F187" i="1"/>
  <c r="E187" i="1"/>
  <c r="D187" i="1"/>
  <c r="H184" i="1"/>
  <c r="G184" i="1"/>
  <c r="F184" i="1"/>
  <c r="E184" i="1"/>
  <c r="D184" i="1"/>
  <c r="H166" i="1"/>
  <c r="G166" i="1"/>
  <c r="F166" i="1"/>
  <c r="E166" i="1"/>
  <c r="D166" i="1"/>
  <c r="H142" i="1"/>
  <c r="G142" i="1"/>
  <c r="F142" i="1"/>
  <c r="E142" i="1"/>
  <c r="D142" i="1"/>
  <c r="H123" i="1"/>
  <c r="G123" i="1"/>
  <c r="F123" i="1"/>
  <c r="E123" i="1"/>
  <c r="D123" i="1"/>
  <c r="H73" i="1"/>
  <c r="G73" i="1"/>
  <c r="F73" i="1"/>
  <c r="E73" i="1"/>
  <c r="D73" i="1"/>
  <c r="H64" i="1"/>
  <c r="G64" i="1"/>
  <c r="F64" i="1"/>
  <c r="E64" i="1"/>
  <c r="D64" i="1"/>
  <c r="H61" i="1"/>
  <c r="G61" i="1"/>
  <c r="F61" i="1"/>
  <c r="E61" i="1"/>
  <c r="D61" i="1"/>
  <c r="H44" i="1"/>
  <c r="G44" i="1"/>
  <c r="F44" i="1"/>
  <c r="E44" i="1"/>
  <c r="D44" i="1"/>
  <c r="H36" i="1"/>
  <c r="G36" i="1"/>
  <c r="F36" i="1"/>
  <c r="E36" i="1"/>
  <c r="D36" i="1"/>
  <c r="H33" i="1"/>
  <c r="G33" i="1"/>
  <c r="F33" i="1"/>
  <c r="E33" i="1"/>
  <c r="D33" i="1"/>
  <c r="E51" i="1" l="1"/>
  <c r="G51" i="1"/>
  <c r="E174" i="1"/>
  <c r="E293" i="1"/>
  <c r="G293" i="1"/>
  <c r="E323" i="1"/>
  <c r="G323" i="1"/>
  <c r="E264" i="1"/>
  <c r="G264" i="1"/>
  <c r="E233" i="1"/>
  <c r="G233" i="1"/>
  <c r="E204" i="1"/>
  <c r="G204" i="1"/>
  <c r="E144" i="1"/>
  <c r="G144" i="1"/>
  <c r="E113" i="1"/>
  <c r="G113" i="1"/>
  <c r="E82" i="1"/>
  <c r="G82" i="1"/>
  <c r="D51" i="1"/>
  <c r="F51" i="1"/>
  <c r="H51" i="1"/>
  <c r="H82" i="1"/>
  <c r="D113" i="1"/>
  <c r="F113" i="1"/>
  <c r="H113" i="1"/>
  <c r="D144" i="1"/>
  <c r="F144" i="1"/>
  <c r="H144" i="1"/>
  <c r="D174" i="1"/>
  <c r="D204" i="1"/>
  <c r="F204" i="1"/>
  <c r="H204" i="1"/>
  <c r="D233" i="1"/>
  <c r="F233" i="1"/>
  <c r="H233" i="1"/>
  <c r="D264" i="1"/>
  <c r="F264" i="1"/>
  <c r="H264" i="1"/>
  <c r="D293" i="1"/>
  <c r="F293" i="1"/>
  <c r="H293" i="1"/>
  <c r="D323" i="1"/>
  <c r="F323" i="1"/>
  <c r="H323" i="1"/>
  <c r="H174" i="1"/>
  <c r="G174" i="1"/>
  <c r="F174" i="1"/>
  <c r="F82" i="1"/>
  <c r="D82" i="1"/>
  <c r="G324" i="1" l="1"/>
  <c r="G325" i="1" s="1"/>
  <c r="E324" i="1"/>
  <c r="E325" i="1" s="1"/>
  <c r="D324" i="1"/>
  <c r="D325" i="1" s="1"/>
  <c r="H324" i="1"/>
  <c r="H325" i="1" s="1"/>
  <c r="F324" i="1"/>
  <c r="F325" i="1" s="1"/>
</calcChain>
</file>

<file path=xl/sharedStrings.xml><?xml version="1.0" encoding="utf-8"?>
<sst xmlns="http://schemas.openxmlformats.org/spreadsheetml/2006/main" count="453" uniqueCount="153">
  <si>
    <t xml:space="preserve">«Утверждаю» </t>
  </si>
  <si>
    <t>с 12-ти часовым пребыванием</t>
  </si>
  <si>
    <t>Первый день</t>
  </si>
  <si>
    <t>№ рецептуры по Сборнику рецептур блюд 2010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</si>
  <si>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</si>
  <si>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</si>
  <si>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</si>
  <si>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</si>
  <si>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</si>
  <si>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</si>
  <si>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</si>
  <si>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</si>
  <si>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</si>
  <si>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Бутерброд с маслом</t>
  </si>
  <si>
    <t>10/30</t>
  </si>
  <si>
    <t>-</t>
  </si>
  <si>
    <t>Кофейный напиток с молоком</t>
  </si>
  <si>
    <t>Итого</t>
  </si>
  <si>
    <t>2-й завтрак</t>
  </si>
  <si>
    <t>Кисломолочный напиток «Снежок»</t>
  </si>
  <si>
    <t>Обед</t>
  </si>
  <si>
    <t>200/10</t>
  </si>
  <si>
    <t>Компот из кураги</t>
  </si>
  <si>
    <t>Хлеб ржаной</t>
  </si>
  <si>
    <t>Хлеб пшеничный</t>
  </si>
  <si>
    <t>Уплотнённый полдник</t>
  </si>
  <si>
    <t>Оладьи с джемом</t>
  </si>
  <si>
    <t>120/20</t>
  </si>
  <si>
    <t>Молоко витаминизированное</t>
  </si>
  <si>
    <t>ВСЕГО</t>
  </si>
  <si>
    <t>Второй день</t>
  </si>
  <si>
    <t>Бутерброд с сыром</t>
  </si>
  <si>
    <t>15/5/40</t>
  </si>
  <si>
    <t>Каша молочная жидкая манная с маслом</t>
  </si>
  <si>
    <t>200/5</t>
  </si>
  <si>
    <t>Какао с молоком</t>
  </si>
  <si>
    <t>Кефир с сахарным сиропом</t>
  </si>
  <si>
    <t>165/15</t>
  </si>
  <si>
    <t>Винегрет овощной</t>
  </si>
  <si>
    <t>ТТК 206</t>
  </si>
  <si>
    <t>Компот из ягод замороженных</t>
  </si>
  <si>
    <t>Сок фруктовый</t>
  </si>
  <si>
    <t>Третий день</t>
  </si>
  <si>
    <t>Запеканка из творога со сгущённым молоком</t>
  </si>
  <si>
    <t>100/30</t>
  </si>
  <si>
    <t>Чай с молоком</t>
  </si>
  <si>
    <t>Борщ из свежей капусты с картофелем сметаной</t>
  </si>
  <si>
    <t>Овощ свеж.\ солен (огурцы свежие)</t>
  </si>
  <si>
    <t>Компот из смеси сухофруктов</t>
  </si>
  <si>
    <t>Четвертый день</t>
  </si>
  <si>
    <t xml:space="preserve">                      Пищевые вещества</t>
  </si>
  <si>
    <t>Каша молочная овсяная («Геркулес») жидкая с маслом</t>
  </si>
  <si>
    <t>Ряженка с сахарным сиропом</t>
  </si>
  <si>
    <t>Рис отварной</t>
  </si>
  <si>
    <t>Кисель витаминизированный</t>
  </si>
  <si>
    <t>Чай с лимоном</t>
  </si>
  <si>
    <t>180/7</t>
  </si>
  <si>
    <t>Пятый день</t>
  </si>
  <si>
    <t xml:space="preserve">                        Пищевые вещества</t>
  </si>
  <si>
    <t>Бутерброд с джемом</t>
  </si>
  <si>
    <t>20/5/30</t>
  </si>
  <si>
    <t>ТТК 229</t>
  </si>
  <si>
    <t>Каша молочная «Дружба» жидкая с маслом</t>
  </si>
  <si>
    <t>Суп картофельный с клёцками</t>
  </si>
  <si>
    <t>200/25</t>
  </si>
  <si>
    <t>Капуста тушёная</t>
  </si>
  <si>
    <t>Шестой день</t>
  </si>
  <si>
    <t>Каша молочная жидкая рисовая с маслом</t>
  </si>
  <si>
    <t>Йогурт питьевой</t>
  </si>
  <si>
    <t xml:space="preserve">Салат из свёклы </t>
  </si>
  <si>
    <t>Суп картофельный с горохом на мясном бульоне</t>
  </si>
  <si>
    <t>Компот из яблок</t>
  </si>
  <si>
    <t>Седьмой день</t>
  </si>
  <si>
    <t xml:space="preserve">                       Пищевые вещества</t>
  </si>
  <si>
    <t>Каша молочная пшённая жидкая с маслом</t>
  </si>
  <si>
    <t>Компот из сухофруктов</t>
  </si>
  <si>
    <t>Молоко кипячёное</t>
  </si>
  <si>
    <t>Восьмой день</t>
  </si>
  <si>
    <t xml:space="preserve">Омлет натуральный </t>
  </si>
  <si>
    <t>Бульон куриный с гренками</t>
  </si>
  <si>
    <t>Картофель отварной</t>
  </si>
  <si>
    <t>Девятый день</t>
  </si>
  <si>
    <t>Запеканка из творога с джемом</t>
  </si>
  <si>
    <t>Кофейный напиток</t>
  </si>
  <si>
    <t>ТТК 432</t>
  </si>
  <si>
    <t>Котлета домашняя (фарш домашний)</t>
  </si>
  <si>
    <t>Сосиска отварная</t>
  </si>
  <si>
    <t>Пюре картофельное</t>
  </si>
  <si>
    <t>Десятый день</t>
  </si>
  <si>
    <t>Яйцо вареное</t>
  </si>
  <si>
    <t>1 шт</t>
  </si>
  <si>
    <t>183/2015</t>
  </si>
  <si>
    <t>Каша молочная гречневая жидкая с маслом</t>
  </si>
  <si>
    <t>Салат из картофеля с зелёным горошком</t>
  </si>
  <si>
    <t>Печенье</t>
  </si>
  <si>
    <t>Общее</t>
  </si>
  <si>
    <t>среднее в день</t>
  </si>
  <si>
    <t>Фрукты свежие (яблоки)</t>
  </si>
  <si>
    <t>Фрукты свежие (бананы)</t>
  </si>
  <si>
    <t>Мясо тушеное с овощами в соусе (говядина 1 сорт)</t>
  </si>
  <si>
    <t>Фрукты свежие (груши)</t>
  </si>
  <si>
    <t>Котлета рубленная из цыплят (цыплята)</t>
  </si>
  <si>
    <t>Макаронник с мясом (говядина 1 сорт)</t>
  </si>
  <si>
    <t>Запеканка картофельная с мясом  (говядина 1 сорт)</t>
  </si>
  <si>
    <t>Плов из птицы (цыплята)</t>
  </si>
  <si>
    <t>Пюре картофельное с морковью</t>
  </si>
  <si>
    <t>Каша гречневая рассыпчатая</t>
  </si>
  <si>
    <t>Ёжики "Аппетитные"</t>
  </si>
  <si>
    <t>100/50</t>
  </si>
  <si>
    <t>ТТК 274</t>
  </si>
  <si>
    <t>Пудинг из творога со сгущённым молоком</t>
  </si>
  <si>
    <t>Вареники ленивые с маслом</t>
  </si>
  <si>
    <t>100/5</t>
  </si>
  <si>
    <t>45/2004</t>
  </si>
  <si>
    <t>Салат из квашеной капусты</t>
  </si>
  <si>
    <t>Ватрушка с творогом</t>
  </si>
  <si>
    <t>Салат из свеклы с сыром</t>
  </si>
  <si>
    <t>Котлеты морковные со сгущённым молоком</t>
  </si>
  <si>
    <t>150/30</t>
  </si>
  <si>
    <t>Суп из овощей</t>
  </si>
  <si>
    <t>99/2015</t>
  </si>
  <si>
    <t>Салат из картофеля с солёным огурцом</t>
  </si>
  <si>
    <t>Щи из свежей капусты с картофелем со сметаной</t>
  </si>
  <si>
    <t>Рагу из овощей</t>
  </si>
  <si>
    <t>Вермишель молочная</t>
  </si>
  <si>
    <t>20/200</t>
  </si>
  <si>
    <t>Овощ свеж.\ солен (огурцы)</t>
  </si>
  <si>
    <t>Суп картофельный с рисом с мясными фрикадельками</t>
  </si>
  <si>
    <t>276/2015</t>
  </si>
  <si>
    <t>Рулет мясной с яйцом</t>
  </si>
  <si>
    <t>Рыба запечённая в сметанном соусе (горбуша)</t>
  </si>
  <si>
    <t>Рыба запечённая в омлете (филе горбуши)</t>
  </si>
  <si>
    <t>Биточки рыбные запечённые (филе трески)</t>
  </si>
  <si>
    <t>80/30</t>
  </si>
  <si>
    <t>Бифидок с сахарным сиропом</t>
  </si>
  <si>
    <t>Тефтели рыбные тушёные (филе трески)</t>
  </si>
  <si>
    <t>ТТК</t>
  </si>
  <si>
    <t>80/40</t>
  </si>
  <si>
    <t>Рассольник Ленинградский на мясном бульоне со сметаной</t>
  </si>
  <si>
    <t>Борщ из свежей капусты с картофелем на мясном бульоне со сметаной</t>
  </si>
  <si>
    <t>Капуста тушёная с мясом (говядина 1 сорт)</t>
  </si>
  <si>
    <t>Рожки отварные с сыром</t>
  </si>
  <si>
    <t>Тефтели мясные (фарш домашний)</t>
  </si>
  <si>
    <t>Пирожок печёный с мясом луком</t>
  </si>
  <si>
    <t>Пирожок печёный с капустой яйцом</t>
  </si>
  <si>
    <t>Вафли</t>
  </si>
  <si>
    <t>ТТК №243</t>
  </si>
  <si>
    <t>Заведующий МБДОУ "Детский сад №12 "Катюша"</t>
  </si>
  <si>
    <t xml:space="preserve">__________________О.В. Борисова </t>
  </si>
  <si>
    <r>
      <t>«</t>
    </r>
    <r>
      <rPr>
        <b/>
        <u/>
        <sz val="14"/>
        <color rgb="FF000000"/>
        <rFont val="Times New Roman"/>
        <family val="1"/>
        <charset val="204"/>
      </rPr>
      <t>29</t>
    </r>
    <r>
      <rPr>
        <b/>
        <sz val="14"/>
        <color rgb="FF000000"/>
        <rFont val="Times New Roman"/>
        <family val="1"/>
        <charset val="1"/>
      </rPr>
      <t xml:space="preserve">»  </t>
    </r>
    <r>
      <rPr>
        <b/>
        <u/>
        <sz val="14"/>
        <color rgb="FF000000"/>
        <rFont val="Times New Roman"/>
        <family val="1"/>
        <charset val="204"/>
      </rPr>
      <t>12</t>
    </r>
    <r>
      <rPr>
        <b/>
        <sz val="14"/>
        <color rgb="FF000000"/>
        <rFont val="Times New Roman"/>
        <family val="1"/>
        <charset val="1"/>
      </rPr>
      <t xml:space="preserve">   </t>
    </r>
    <r>
      <rPr>
        <b/>
        <u/>
        <sz val="14"/>
        <color rgb="FF000000"/>
        <rFont val="Times New Roman"/>
        <family val="1"/>
        <charset val="204"/>
      </rPr>
      <t>2020</t>
    </r>
    <r>
      <rPr>
        <b/>
        <sz val="14"/>
        <color rgb="FF000000"/>
        <rFont val="Times New Roman"/>
        <family val="1"/>
        <charset val="1"/>
      </rPr>
      <t>г.</t>
    </r>
  </si>
  <si>
    <t>Цикличное 2-недельное меню</t>
  </si>
  <si>
    <t>для организации питания детей 3-7 лет,</t>
  </si>
  <si>
    <t>посещающих МБДОУ "Детский сад №12 "Катюша"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</si>
</sst>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1"/>
    </font>
    <font>
      <b/>
      <u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readingOrder="1"/>
    </xf>
    <xf numFmtId="0" fontId="2" fillId="0" borderId="0" xfId="0" applyFont="1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26"/>
  <sheetViews>
    <sheetView tabSelected="1" view="pageBreakPreview" zoomScaleNormal="100" zoomScaleSheetLayoutView="100" zoomScalePageLayoutView="80" workbookViewId="0">
      <selection activeCell="J8" sqref="J8"/>
    </sheetView>
  </sheetViews>
  <sheetFormatPr defaultRowHeight="13.2" x14ac:dyDescent="0.25"/>
  <cols>
    <col min="1" max="1" width="11.5546875" style="1"/>
    <col min="2" max="2" width="47.44140625" style="2" customWidth="1"/>
    <col min="3" max="1025" width="11.5546875" style="1"/>
  </cols>
  <sheetData>
    <row r="3" spans="2:7" ht="17.399999999999999" x14ac:dyDescent="0.25">
      <c r="B3" s="34"/>
      <c r="C3" s="4"/>
      <c r="D3" s="41" t="s">
        <v>0</v>
      </c>
      <c r="E3" s="41"/>
      <c r="F3" s="41"/>
      <c r="G3" s="41"/>
    </row>
    <row r="4" spans="2:7" ht="31.8" customHeight="1" x14ac:dyDescent="0.25">
      <c r="B4" s="3"/>
      <c r="C4" s="4"/>
      <c r="D4" s="42" t="s">
        <v>147</v>
      </c>
      <c r="E4" s="42"/>
      <c r="F4" s="42"/>
      <c r="G4" s="42"/>
    </row>
    <row r="5" spans="2:7" ht="17.399999999999999" x14ac:dyDescent="0.25">
      <c r="B5" s="3"/>
      <c r="C5" s="4"/>
      <c r="D5" s="41" t="s">
        <v>148</v>
      </c>
      <c r="E5" s="41"/>
      <c r="F5" s="41"/>
      <c r="G5" s="41"/>
    </row>
    <row r="6" spans="2:7" ht="17.399999999999999" x14ac:dyDescent="0.25">
      <c r="B6" s="3"/>
      <c r="C6" s="4"/>
      <c r="D6" s="41" t="s">
        <v>149</v>
      </c>
      <c r="E6" s="41"/>
      <c r="F6" s="41"/>
      <c r="G6" s="41"/>
    </row>
    <row r="7" spans="2:7" ht="13.8" x14ac:dyDescent="0.25">
      <c r="B7" s="5"/>
      <c r="C7" s="4"/>
      <c r="D7" s="4"/>
      <c r="E7" s="4"/>
      <c r="F7" s="4"/>
      <c r="G7" s="4"/>
    </row>
    <row r="8" spans="2:7" ht="13.8" x14ac:dyDescent="0.25">
      <c r="B8" s="5"/>
      <c r="C8" s="4"/>
      <c r="D8" s="4"/>
      <c r="E8" s="4"/>
      <c r="F8" s="4"/>
      <c r="G8" s="4"/>
    </row>
    <row r="9" spans="2:7" ht="24.45" customHeight="1" x14ac:dyDescent="0.25">
      <c r="B9" s="39" t="s">
        <v>150</v>
      </c>
      <c r="C9" s="39"/>
      <c r="D9" s="39"/>
      <c r="E9" s="39"/>
      <c r="F9" s="39"/>
      <c r="G9" s="39"/>
    </row>
    <row r="10" spans="2:7" ht="24.45" customHeight="1" x14ac:dyDescent="0.25">
      <c r="B10" s="39" t="s">
        <v>151</v>
      </c>
      <c r="C10" s="39"/>
      <c r="D10" s="39"/>
      <c r="E10" s="39"/>
      <c r="F10" s="39"/>
      <c r="G10" s="39"/>
    </row>
    <row r="11" spans="2:7" ht="24.45" customHeight="1" x14ac:dyDescent="0.25">
      <c r="B11" s="39" t="s">
        <v>152</v>
      </c>
      <c r="C11" s="39"/>
      <c r="D11" s="39"/>
      <c r="E11" s="39"/>
      <c r="F11" s="39"/>
      <c r="G11" s="39"/>
    </row>
    <row r="12" spans="2:7" ht="24.45" customHeight="1" x14ac:dyDescent="0.25">
      <c r="B12" s="39" t="s">
        <v>1</v>
      </c>
      <c r="C12" s="39"/>
      <c r="D12" s="39"/>
      <c r="E12" s="39"/>
      <c r="F12" s="39"/>
      <c r="G12" s="39"/>
    </row>
    <row r="13" spans="2:7" ht="24.45" customHeight="1" x14ac:dyDescent="0.25">
      <c r="B13" s="39"/>
      <c r="C13" s="39"/>
      <c r="D13" s="39"/>
      <c r="E13" s="39"/>
      <c r="F13" s="39"/>
      <c r="G13" s="39"/>
    </row>
    <row r="14" spans="2:7" ht="24.45" customHeight="1" x14ac:dyDescent="0.25">
      <c r="B14" s="39"/>
      <c r="C14" s="39"/>
      <c r="D14" s="39"/>
      <c r="E14" s="39"/>
      <c r="F14" s="39"/>
      <c r="G14" s="39"/>
    </row>
    <row r="15" spans="2:7" ht="12.75" customHeight="1" x14ac:dyDescent="0.25">
      <c r="B15" s="40"/>
      <c r="C15" s="40"/>
      <c r="D15" s="40"/>
      <c r="E15" s="40"/>
      <c r="F15" s="40"/>
      <c r="G15" s="40"/>
    </row>
    <row r="23" spans="1:8" ht="12.75" customHeight="1" x14ac:dyDescent="0.25">
      <c r="A23" s="36" t="s">
        <v>2</v>
      </c>
      <c r="B23" s="36"/>
      <c r="C23" s="36"/>
      <c r="D23" s="36"/>
      <c r="E23" s="36"/>
      <c r="F23" s="36"/>
      <c r="G23" s="36"/>
      <c r="H23" s="36"/>
    </row>
    <row r="24" spans="1:8" x14ac:dyDescent="0.25">
      <c r="A24" s="36"/>
      <c r="B24" s="36"/>
      <c r="C24" s="36"/>
      <c r="D24" s="36"/>
      <c r="E24" s="36"/>
      <c r="F24" s="36"/>
      <c r="G24" s="36"/>
      <c r="H24" s="36"/>
    </row>
    <row r="25" spans="1:8" ht="12.75" customHeight="1" x14ac:dyDescent="0.25">
      <c r="A25" s="37" t="s">
        <v>3</v>
      </c>
      <c r="B25" s="37" t="s">
        <v>4</v>
      </c>
      <c r="C25" s="37" t="s">
        <v>5</v>
      </c>
      <c r="D25" s="37" t="s">
        <v>6</v>
      </c>
      <c r="E25" s="37"/>
      <c r="F25" s="37"/>
      <c r="G25" s="37"/>
      <c r="H25" s="37"/>
    </row>
    <row r="26" spans="1:8" ht="12.75" customHeight="1" x14ac:dyDescent="0.25">
      <c r="A26" s="37"/>
      <c r="B26" s="37"/>
      <c r="C26" s="37"/>
      <c r="D26" s="37" t="s">
        <v>7</v>
      </c>
      <c r="E26" s="37" t="s">
        <v>8</v>
      </c>
      <c r="F26" s="37" t="s">
        <v>9</v>
      </c>
      <c r="G26" s="37" t="s">
        <v>10</v>
      </c>
      <c r="H26" s="37" t="s">
        <v>11</v>
      </c>
    </row>
    <row r="27" spans="1:8" ht="22.5" customHeight="1" x14ac:dyDescent="0.25">
      <c r="A27" s="37"/>
      <c r="B27" s="37"/>
      <c r="C27" s="37"/>
      <c r="D27" s="37"/>
      <c r="E27" s="37"/>
      <c r="F27" s="37"/>
      <c r="G27" s="37"/>
      <c r="H27" s="37"/>
    </row>
    <row r="28" spans="1:8" ht="15.6" x14ac:dyDescent="0.25">
      <c r="A28" s="6"/>
      <c r="B28" s="7" t="s">
        <v>12</v>
      </c>
      <c r="C28" s="6"/>
      <c r="D28" s="6"/>
      <c r="E28" s="6"/>
      <c r="F28" s="6"/>
      <c r="G28" s="6"/>
      <c r="H28" s="6"/>
    </row>
    <row r="29" spans="1:8" ht="15.6" x14ac:dyDescent="0.25">
      <c r="A29" s="6">
        <v>1</v>
      </c>
      <c r="B29" s="8" t="s">
        <v>13</v>
      </c>
      <c r="C29" s="6" t="s">
        <v>14</v>
      </c>
      <c r="D29" s="9">
        <v>2.4500000000000002</v>
      </c>
      <c r="E29" s="9">
        <v>7.55</v>
      </c>
      <c r="F29" s="9">
        <v>14.62</v>
      </c>
      <c r="G29" s="9">
        <v>136</v>
      </c>
      <c r="H29" s="9" t="s">
        <v>15</v>
      </c>
    </row>
    <row r="30" spans="1:8" ht="15.6" x14ac:dyDescent="0.25">
      <c r="A30" s="6">
        <v>215</v>
      </c>
      <c r="B30" s="8" t="s">
        <v>78</v>
      </c>
      <c r="C30" s="6">
        <v>80</v>
      </c>
      <c r="D30" s="10">
        <v>7.48</v>
      </c>
      <c r="E30" s="10">
        <v>9.86</v>
      </c>
      <c r="F30" s="10">
        <v>1.44</v>
      </c>
      <c r="G30" s="10">
        <v>124</v>
      </c>
      <c r="H30" s="10">
        <v>0.15</v>
      </c>
    </row>
    <row r="31" spans="1:8" ht="15.6" x14ac:dyDescent="0.25">
      <c r="A31" s="6">
        <v>395</v>
      </c>
      <c r="B31" s="8" t="s">
        <v>16</v>
      </c>
      <c r="C31" s="6">
        <v>180</v>
      </c>
      <c r="D31" s="9">
        <v>2.85</v>
      </c>
      <c r="E31" s="9">
        <v>2.41</v>
      </c>
      <c r="F31" s="9">
        <v>19.36</v>
      </c>
      <c r="G31" s="9">
        <v>111</v>
      </c>
      <c r="H31" s="9">
        <v>1.17</v>
      </c>
    </row>
    <row r="32" spans="1:8" ht="15.6" x14ac:dyDescent="0.25">
      <c r="A32" s="6">
        <v>368</v>
      </c>
      <c r="B32" s="8" t="s">
        <v>97</v>
      </c>
      <c r="C32" s="6">
        <v>100</v>
      </c>
      <c r="D32" s="9">
        <v>0.4</v>
      </c>
      <c r="E32" s="9">
        <v>0.4</v>
      </c>
      <c r="F32" s="9">
        <v>9.8000000000000007</v>
      </c>
      <c r="G32" s="9">
        <v>47</v>
      </c>
      <c r="H32" s="9">
        <v>10</v>
      </c>
    </row>
    <row r="33" spans="1:8" ht="15.6" x14ac:dyDescent="0.25">
      <c r="A33" s="6"/>
      <c r="B33" s="8" t="s">
        <v>17</v>
      </c>
      <c r="C33" s="6">
        <v>400</v>
      </c>
      <c r="D33" s="6">
        <f>SUM(D29:D32)</f>
        <v>13.18</v>
      </c>
      <c r="E33" s="6">
        <f>SUM(E29:E32)</f>
        <v>20.22</v>
      </c>
      <c r="F33" s="6">
        <f>SUM(F29:F32)</f>
        <v>45.22</v>
      </c>
      <c r="G33" s="6">
        <f>SUM(G29:G32)</f>
        <v>418</v>
      </c>
      <c r="H33" s="6">
        <f>SUM(H29:H32)</f>
        <v>11.32</v>
      </c>
    </row>
    <row r="34" spans="1:8" ht="15.6" x14ac:dyDescent="0.25">
      <c r="A34" s="6"/>
      <c r="B34" s="7" t="s">
        <v>18</v>
      </c>
      <c r="C34" s="6"/>
      <c r="D34" s="6"/>
      <c r="E34" s="6"/>
      <c r="F34" s="6"/>
      <c r="G34" s="6"/>
      <c r="H34" s="6"/>
    </row>
    <row r="35" spans="1:8" ht="15.6" x14ac:dyDescent="0.25">
      <c r="A35" s="6">
        <v>401</v>
      </c>
      <c r="B35" s="8" t="s">
        <v>19</v>
      </c>
      <c r="C35" s="6">
        <v>180</v>
      </c>
      <c r="D35" s="6">
        <v>4.8600000000000003</v>
      </c>
      <c r="E35" s="6">
        <v>4.5</v>
      </c>
      <c r="F35" s="6">
        <v>19.440000000000001</v>
      </c>
      <c r="G35" s="6">
        <v>142</v>
      </c>
      <c r="H35" s="6">
        <v>1.62</v>
      </c>
    </row>
    <row r="36" spans="1:8" ht="15.6" x14ac:dyDescent="0.25">
      <c r="A36" s="6"/>
      <c r="B36" s="8" t="s">
        <v>17</v>
      </c>
      <c r="C36" s="6">
        <v>180</v>
      </c>
      <c r="D36" s="6">
        <f>SUM(D35)</f>
        <v>4.8600000000000003</v>
      </c>
      <c r="E36" s="6">
        <f>SUM(E35)</f>
        <v>4.5</v>
      </c>
      <c r="F36" s="6">
        <f>SUM(F35)</f>
        <v>19.440000000000001</v>
      </c>
      <c r="G36" s="6">
        <f>SUM(G35)</f>
        <v>142</v>
      </c>
      <c r="H36" s="6">
        <f>SUM(H35)</f>
        <v>1.62</v>
      </c>
    </row>
    <row r="37" spans="1:8" ht="15.6" x14ac:dyDescent="0.25">
      <c r="A37" s="6"/>
      <c r="B37" s="7" t="s">
        <v>20</v>
      </c>
      <c r="C37" s="6"/>
      <c r="D37" s="6"/>
      <c r="E37" s="6"/>
      <c r="F37" s="6"/>
      <c r="G37" s="6"/>
      <c r="H37" s="6"/>
    </row>
    <row r="38" spans="1:8" ht="15.6" x14ac:dyDescent="0.25">
      <c r="A38" s="25">
        <v>31</v>
      </c>
      <c r="B38" s="24" t="s">
        <v>116</v>
      </c>
      <c r="C38" s="25">
        <v>80</v>
      </c>
      <c r="D38" s="16">
        <v>3.76</v>
      </c>
      <c r="E38" s="16">
        <v>7.6</v>
      </c>
      <c r="F38" s="16">
        <v>5.7</v>
      </c>
      <c r="G38" s="16">
        <v>106</v>
      </c>
      <c r="H38" s="16">
        <v>6.56</v>
      </c>
    </row>
    <row r="39" spans="1:8" ht="31.2" x14ac:dyDescent="0.25">
      <c r="A39" s="6">
        <v>81</v>
      </c>
      <c r="B39" s="8" t="s">
        <v>70</v>
      </c>
      <c r="C39" s="6">
        <v>200</v>
      </c>
      <c r="D39" s="9">
        <v>4.3899999999999997</v>
      </c>
      <c r="E39" s="9">
        <v>4.22</v>
      </c>
      <c r="F39" s="9">
        <v>13.06</v>
      </c>
      <c r="G39" s="9">
        <v>108</v>
      </c>
      <c r="H39" s="9">
        <v>4.6500000000000004</v>
      </c>
    </row>
    <row r="40" spans="1:8" ht="15.6" x14ac:dyDescent="0.25">
      <c r="A40" s="25" t="s">
        <v>136</v>
      </c>
      <c r="B40" s="24" t="s">
        <v>140</v>
      </c>
      <c r="C40" s="25">
        <v>200</v>
      </c>
      <c r="D40" s="25">
        <v>16.8</v>
      </c>
      <c r="E40" s="25">
        <v>8.1999999999999993</v>
      </c>
      <c r="F40" s="25">
        <v>9.3000000000000007</v>
      </c>
      <c r="G40" s="25">
        <v>178</v>
      </c>
      <c r="H40" s="25">
        <v>30.6</v>
      </c>
    </row>
    <row r="41" spans="1:8" ht="15.6" x14ac:dyDescent="0.25">
      <c r="A41" s="6">
        <v>376</v>
      </c>
      <c r="B41" s="8" t="s">
        <v>22</v>
      </c>
      <c r="C41" s="6">
        <v>180</v>
      </c>
      <c r="D41" s="6">
        <v>0.4</v>
      </c>
      <c r="E41" s="6">
        <v>0.02</v>
      </c>
      <c r="F41" s="6">
        <v>24.99</v>
      </c>
      <c r="G41" s="6">
        <v>102</v>
      </c>
      <c r="H41" s="6">
        <v>0.36</v>
      </c>
    </row>
    <row r="42" spans="1:8" ht="15.6" x14ac:dyDescent="0.25">
      <c r="A42" s="6"/>
      <c r="B42" s="8" t="s">
        <v>23</v>
      </c>
      <c r="C42" s="6">
        <v>50</v>
      </c>
      <c r="D42" s="11">
        <v>3.3</v>
      </c>
      <c r="E42" s="11">
        <v>0.6</v>
      </c>
      <c r="F42" s="11">
        <v>16.7</v>
      </c>
      <c r="G42" s="11">
        <v>87</v>
      </c>
      <c r="H42" s="11" t="s">
        <v>15</v>
      </c>
    </row>
    <row r="43" spans="1:8" ht="15.6" x14ac:dyDescent="0.25">
      <c r="A43" s="6"/>
      <c r="B43" s="8" t="s">
        <v>24</v>
      </c>
      <c r="C43" s="6">
        <v>20</v>
      </c>
      <c r="D43" s="9">
        <v>1.58</v>
      </c>
      <c r="E43" s="9">
        <v>0.2</v>
      </c>
      <c r="F43" s="9">
        <v>9.66</v>
      </c>
      <c r="G43" s="9">
        <v>47</v>
      </c>
      <c r="H43" s="9" t="s">
        <v>15</v>
      </c>
    </row>
    <row r="44" spans="1:8" ht="15.6" x14ac:dyDescent="0.25">
      <c r="A44" s="6"/>
      <c r="B44" s="8" t="s">
        <v>17</v>
      </c>
      <c r="C44" s="6">
        <v>730</v>
      </c>
      <c r="D44" s="6">
        <f>SUM(D38:D43)</f>
        <v>30.229999999999997</v>
      </c>
      <c r="E44" s="6">
        <f>SUM(E38:E43)</f>
        <v>20.84</v>
      </c>
      <c r="F44" s="6">
        <f>SUM(F38:F43)</f>
        <v>79.41</v>
      </c>
      <c r="G44" s="6">
        <f>SUM(G38:G43)</f>
        <v>628</v>
      </c>
      <c r="H44" s="6">
        <f>SUM(H38:H43)</f>
        <v>42.17</v>
      </c>
    </row>
    <row r="45" spans="1:8" ht="15.6" x14ac:dyDescent="0.25">
      <c r="A45" s="6"/>
      <c r="B45" s="7" t="s">
        <v>25</v>
      </c>
      <c r="C45" s="6"/>
      <c r="D45" s="6"/>
      <c r="E45" s="6"/>
      <c r="F45" s="6"/>
      <c r="G45" s="6"/>
      <c r="H45" s="6"/>
    </row>
    <row r="46" spans="1:8" ht="15.6" x14ac:dyDescent="0.25">
      <c r="A46" s="6">
        <v>449</v>
      </c>
      <c r="B46" s="8" t="s">
        <v>26</v>
      </c>
      <c r="C46" s="6" t="s">
        <v>27</v>
      </c>
      <c r="D46" s="6">
        <v>9.11</v>
      </c>
      <c r="E46" s="6">
        <v>8.11</v>
      </c>
      <c r="F46" s="6">
        <v>62.93</v>
      </c>
      <c r="G46" s="6">
        <v>360</v>
      </c>
      <c r="H46" s="6">
        <v>0.8</v>
      </c>
    </row>
    <row r="47" spans="1:8" ht="15.6" x14ac:dyDescent="0.25">
      <c r="A47" s="6"/>
      <c r="B47" s="8" t="s">
        <v>28</v>
      </c>
      <c r="C47" s="6">
        <v>200</v>
      </c>
      <c r="D47" s="6">
        <v>5.6</v>
      </c>
      <c r="E47" s="6">
        <v>6.4</v>
      </c>
      <c r="F47" s="6">
        <v>9.4</v>
      </c>
      <c r="G47" s="6">
        <v>118</v>
      </c>
      <c r="H47" s="6">
        <v>10</v>
      </c>
    </row>
    <row r="48" spans="1:8" ht="15.6" x14ac:dyDescent="0.25">
      <c r="A48" s="30"/>
      <c r="B48" s="31" t="s">
        <v>145</v>
      </c>
      <c r="C48" s="30">
        <v>18</v>
      </c>
      <c r="D48" s="30">
        <v>0.8</v>
      </c>
      <c r="E48" s="30">
        <v>4.5</v>
      </c>
      <c r="F48" s="30">
        <v>11.88</v>
      </c>
      <c r="G48" s="30">
        <v>92</v>
      </c>
      <c r="H48" s="30">
        <v>0</v>
      </c>
    </row>
    <row r="49" spans="1:8" ht="15.6" x14ac:dyDescent="0.25">
      <c r="A49" s="6"/>
      <c r="B49" s="8" t="s">
        <v>17</v>
      </c>
      <c r="C49" s="6">
        <v>340</v>
      </c>
      <c r="D49" s="6">
        <f>SUM(D46:D48)</f>
        <v>15.51</v>
      </c>
      <c r="E49" s="6">
        <f t="shared" ref="E49:H49" si="0">SUM(E46:E48)</f>
        <v>19.009999999999998</v>
      </c>
      <c r="F49" s="6">
        <f t="shared" si="0"/>
        <v>84.21</v>
      </c>
      <c r="G49" s="6">
        <f t="shared" si="0"/>
        <v>570</v>
      </c>
      <c r="H49" s="6">
        <f t="shared" si="0"/>
        <v>10.8</v>
      </c>
    </row>
    <row r="50" spans="1:8" ht="15.6" x14ac:dyDescent="0.25">
      <c r="A50" s="6"/>
      <c r="B50" s="12"/>
      <c r="C50" s="13"/>
      <c r="D50" s="13"/>
      <c r="E50" s="13"/>
      <c r="F50" s="13"/>
      <c r="G50" s="13"/>
      <c r="H50" s="6"/>
    </row>
    <row r="51" spans="1:8" ht="15.6" x14ac:dyDescent="0.25">
      <c r="A51" s="6"/>
      <c r="B51" s="12" t="s">
        <v>29</v>
      </c>
      <c r="C51" s="13">
        <v>1650</v>
      </c>
      <c r="D51" s="13">
        <f>SUM(D33+D36+D44+D49)</f>
        <v>63.779999999999994</v>
      </c>
      <c r="E51" s="13">
        <f>SUM(E33+E36+E44+E49)</f>
        <v>64.569999999999993</v>
      </c>
      <c r="F51" s="13">
        <f>SUM(F33+F36+F44+F49)</f>
        <v>228.27999999999997</v>
      </c>
      <c r="G51" s="13">
        <f>SUM(G33+G36+G44+G49)</f>
        <v>1758</v>
      </c>
      <c r="H51" s="13">
        <f>SUM(H33+H36+H44+H49)</f>
        <v>65.91</v>
      </c>
    </row>
    <row r="52" spans="1:8" ht="12.75" customHeight="1" x14ac:dyDescent="0.25">
      <c r="A52" s="36" t="s">
        <v>30</v>
      </c>
      <c r="B52" s="36"/>
      <c r="C52" s="36"/>
      <c r="D52" s="36"/>
      <c r="E52" s="36"/>
      <c r="F52" s="36"/>
      <c r="G52" s="36"/>
      <c r="H52" s="36"/>
    </row>
    <row r="53" spans="1:8" x14ac:dyDescent="0.25">
      <c r="A53" s="36"/>
      <c r="B53" s="36"/>
      <c r="C53" s="36"/>
      <c r="D53" s="36"/>
      <c r="E53" s="36"/>
      <c r="F53" s="36"/>
      <c r="G53" s="36"/>
      <c r="H53" s="36"/>
    </row>
    <row r="54" spans="1:8" ht="12.75" customHeight="1" x14ac:dyDescent="0.25">
      <c r="A54" s="37" t="s">
        <v>3</v>
      </c>
      <c r="B54" s="37" t="s">
        <v>4</v>
      </c>
      <c r="C54" s="37" t="s">
        <v>5</v>
      </c>
      <c r="D54" s="37" t="s">
        <v>6</v>
      </c>
      <c r="E54" s="37"/>
      <c r="F54" s="37"/>
      <c r="G54" s="37"/>
      <c r="H54" s="37"/>
    </row>
    <row r="55" spans="1:8" ht="12.75" customHeight="1" x14ac:dyDescent="0.25">
      <c r="A55" s="37"/>
      <c r="B55" s="37"/>
      <c r="C55" s="37"/>
      <c r="D55" s="37" t="s">
        <v>7</v>
      </c>
      <c r="E55" s="37" t="s">
        <v>8</v>
      </c>
      <c r="F55" s="37" t="s">
        <v>9</v>
      </c>
      <c r="G55" s="37" t="s">
        <v>10</v>
      </c>
      <c r="H55" s="37" t="s">
        <v>11</v>
      </c>
    </row>
    <row r="56" spans="1:8" ht="21" customHeight="1" x14ac:dyDescent="0.25">
      <c r="A56" s="37"/>
      <c r="B56" s="37"/>
      <c r="C56" s="37"/>
      <c r="D56" s="37"/>
      <c r="E56" s="37"/>
      <c r="F56" s="37"/>
      <c r="G56" s="37"/>
      <c r="H56" s="37"/>
    </row>
    <row r="57" spans="1:8" ht="15.6" x14ac:dyDescent="0.25">
      <c r="A57" s="6"/>
      <c r="B57" s="7" t="s">
        <v>12</v>
      </c>
      <c r="C57" s="6"/>
      <c r="D57" s="6"/>
      <c r="E57" s="6"/>
      <c r="F57" s="6"/>
      <c r="G57" s="6"/>
      <c r="H57" s="6"/>
    </row>
    <row r="58" spans="1:8" ht="15.6" x14ac:dyDescent="0.25">
      <c r="A58" s="6">
        <v>2</v>
      </c>
      <c r="B58" s="8" t="s">
        <v>59</v>
      </c>
      <c r="C58" s="6" t="s">
        <v>60</v>
      </c>
      <c r="D58" s="6">
        <v>2.5099999999999998</v>
      </c>
      <c r="E58" s="6">
        <v>3.93</v>
      </c>
      <c r="F58" s="6">
        <v>28.88</v>
      </c>
      <c r="G58" s="6">
        <v>161</v>
      </c>
      <c r="H58" s="6">
        <v>0.48</v>
      </c>
    </row>
    <row r="59" spans="1:8" ht="15.6" x14ac:dyDescent="0.25">
      <c r="A59" s="6">
        <v>185</v>
      </c>
      <c r="B59" s="8" t="s">
        <v>33</v>
      </c>
      <c r="C59" s="6" t="s">
        <v>34</v>
      </c>
      <c r="D59" s="6">
        <v>3.18</v>
      </c>
      <c r="E59" s="6">
        <v>3.89</v>
      </c>
      <c r="F59" s="6">
        <v>21.44</v>
      </c>
      <c r="G59" s="6">
        <v>134</v>
      </c>
      <c r="H59" s="6" t="s">
        <v>15</v>
      </c>
    </row>
    <row r="60" spans="1:8" ht="15.6" x14ac:dyDescent="0.25">
      <c r="A60" s="6">
        <v>397</v>
      </c>
      <c r="B60" s="8" t="s">
        <v>35</v>
      </c>
      <c r="C60" s="6">
        <v>180</v>
      </c>
      <c r="D60" s="6">
        <v>3.67</v>
      </c>
      <c r="E60" s="6">
        <v>3.19</v>
      </c>
      <c r="F60" s="6">
        <v>20.82</v>
      </c>
      <c r="G60" s="6">
        <v>127</v>
      </c>
      <c r="H60" s="6">
        <v>1.43</v>
      </c>
    </row>
    <row r="61" spans="1:8" ht="15.6" x14ac:dyDescent="0.25">
      <c r="A61" s="6"/>
      <c r="B61" s="8" t="s">
        <v>17</v>
      </c>
      <c r="C61" s="6">
        <v>440</v>
      </c>
      <c r="D61" s="6">
        <f>SUM(D58:D60)</f>
        <v>9.36</v>
      </c>
      <c r="E61" s="6">
        <f>SUM(E58:E60)</f>
        <v>11.01</v>
      </c>
      <c r="F61" s="6">
        <f>SUM(F58:F60)</f>
        <v>71.14</v>
      </c>
      <c r="G61" s="6">
        <f>SUM(G58:G60)</f>
        <v>422</v>
      </c>
      <c r="H61" s="6">
        <f>SUM(H58:H60)</f>
        <v>1.91</v>
      </c>
    </row>
    <row r="62" spans="1:8" ht="15.6" x14ac:dyDescent="0.25">
      <c r="A62" s="6"/>
      <c r="B62" s="7" t="s">
        <v>18</v>
      </c>
      <c r="C62" s="6"/>
      <c r="D62" s="6"/>
      <c r="E62" s="6"/>
      <c r="F62" s="6"/>
      <c r="G62" s="6"/>
      <c r="H62" s="6"/>
    </row>
    <row r="63" spans="1:8" ht="15.6" x14ac:dyDescent="0.25">
      <c r="A63" s="6">
        <v>401</v>
      </c>
      <c r="B63" s="8" t="s">
        <v>36</v>
      </c>
      <c r="C63" s="6" t="s">
        <v>37</v>
      </c>
      <c r="D63" s="6">
        <v>4.8</v>
      </c>
      <c r="E63" s="6">
        <v>4.0999999999999996</v>
      </c>
      <c r="F63" s="6">
        <v>16.3</v>
      </c>
      <c r="G63" s="6">
        <v>126</v>
      </c>
      <c r="H63" s="6">
        <v>1.1599999999999999</v>
      </c>
    </row>
    <row r="64" spans="1:8" ht="15.6" x14ac:dyDescent="0.25">
      <c r="A64" s="6"/>
      <c r="B64" s="8" t="s">
        <v>17</v>
      </c>
      <c r="C64" s="6">
        <v>180</v>
      </c>
      <c r="D64" s="6">
        <f>SUM(D63)</f>
        <v>4.8</v>
      </c>
      <c r="E64" s="6">
        <f>SUM(E63)</f>
        <v>4.0999999999999996</v>
      </c>
      <c r="F64" s="6">
        <f>SUM(F63)</f>
        <v>16.3</v>
      </c>
      <c r="G64" s="6">
        <f>SUM(G63)</f>
        <v>126</v>
      </c>
      <c r="H64" s="6">
        <f>SUM(H63)</f>
        <v>1.1599999999999999</v>
      </c>
    </row>
    <row r="65" spans="1:8" ht="15.6" x14ac:dyDescent="0.25">
      <c r="A65" s="6"/>
      <c r="B65" s="7" t="s">
        <v>20</v>
      </c>
      <c r="C65" s="6"/>
      <c r="D65" s="6"/>
      <c r="E65" s="6"/>
      <c r="F65" s="6"/>
      <c r="G65" s="6"/>
      <c r="H65" s="6"/>
    </row>
    <row r="66" spans="1:8" ht="15.6" x14ac:dyDescent="0.25">
      <c r="A66" s="6">
        <v>22</v>
      </c>
      <c r="B66" s="8" t="s">
        <v>121</v>
      </c>
      <c r="C66" s="6">
        <v>80</v>
      </c>
      <c r="D66" s="9">
        <v>1.0900000000000001</v>
      </c>
      <c r="E66" s="9">
        <v>4.17</v>
      </c>
      <c r="F66" s="9">
        <v>6.86</v>
      </c>
      <c r="G66" s="9">
        <v>69</v>
      </c>
      <c r="H66" s="9">
        <v>9.6</v>
      </c>
    </row>
    <row r="67" spans="1:8" ht="18.75" customHeight="1" x14ac:dyDescent="0.25">
      <c r="A67" s="25" t="s">
        <v>120</v>
      </c>
      <c r="B67" s="24" t="s">
        <v>119</v>
      </c>
      <c r="C67" s="25">
        <v>200</v>
      </c>
      <c r="D67" s="25">
        <v>1.27</v>
      </c>
      <c r="E67" s="25">
        <v>3.99</v>
      </c>
      <c r="F67" s="25">
        <v>7.3</v>
      </c>
      <c r="G67" s="25">
        <v>76</v>
      </c>
      <c r="H67" s="25">
        <v>8.3000000000000007</v>
      </c>
    </row>
    <row r="68" spans="1:8" ht="15.6" x14ac:dyDescent="0.25">
      <c r="A68" s="25" t="s">
        <v>128</v>
      </c>
      <c r="B68" s="24" t="s">
        <v>129</v>
      </c>
      <c r="C68" s="25">
        <v>80</v>
      </c>
      <c r="D68" s="25">
        <v>6.8</v>
      </c>
      <c r="E68" s="25">
        <v>5.3</v>
      </c>
      <c r="F68" s="25">
        <v>6.4</v>
      </c>
      <c r="G68" s="25">
        <v>101</v>
      </c>
      <c r="H68" s="25"/>
    </row>
    <row r="69" spans="1:8" ht="15.6" x14ac:dyDescent="0.25">
      <c r="A69" s="6">
        <v>315</v>
      </c>
      <c r="B69" s="8" t="s">
        <v>53</v>
      </c>
      <c r="C69" s="6">
        <v>150</v>
      </c>
      <c r="D69" s="6">
        <v>3.65</v>
      </c>
      <c r="E69" s="6">
        <v>5.37</v>
      </c>
      <c r="F69" s="6">
        <v>36.68</v>
      </c>
      <c r="G69" s="6">
        <v>210</v>
      </c>
      <c r="H69" s="6" t="s">
        <v>15</v>
      </c>
    </row>
    <row r="70" spans="1:8" ht="15.6" x14ac:dyDescent="0.25">
      <c r="A70" s="6" t="s">
        <v>39</v>
      </c>
      <c r="B70" s="8" t="s">
        <v>40</v>
      </c>
      <c r="C70" s="6">
        <v>180</v>
      </c>
      <c r="D70" s="6">
        <v>0.3</v>
      </c>
      <c r="E70" s="6" t="s">
        <v>15</v>
      </c>
      <c r="F70" s="6">
        <v>24.2</v>
      </c>
      <c r="G70" s="6">
        <v>99</v>
      </c>
      <c r="H70" s="6">
        <v>2.6</v>
      </c>
    </row>
    <row r="71" spans="1:8" ht="15.6" x14ac:dyDescent="0.25">
      <c r="A71" s="6"/>
      <c r="B71" s="8" t="s">
        <v>23</v>
      </c>
      <c r="C71" s="6">
        <v>50</v>
      </c>
      <c r="D71" s="11">
        <v>3.3</v>
      </c>
      <c r="E71" s="11">
        <v>0.6</v>
      </c>
      <c r="F71" s="11">
        <v>16.7</v>
      </c>
      <c r="G71" s="11">
        <v>87</v>
      </c>
      <c r="H71" s="11" t="s">
        <v>15</v>
      </c>
    </row>
    <row r="72" spans="1:8" ht="15.6" x14ac:dyDescent="0.25">
      <c r="A72" s="6"/>
      <c r="B72" s="8" t="s">
        <v>24</v>
      </c>
      <c r="C72" s="6">
        <v>20</v>
      </c>
      <c r="D72" s="6">
        <v>1.58</v>
      </c>
      <c r="E72" s="6">
        <v>0.2</v>
      </c>
      <c r="F72" s="6">
        <v>9.66</v>
      </c>
      <c r="G72" s="6">
        <v>47</v>
      </c>
      <c r="H72" s="6" t="s">
        <v>15</v>
      </c>
    </row>
    <row r="73" spans="1:8" ht="15.6" x14ac:dyDescent="0.25">
      <c r="A73" s="6"/>
      <c r="B73" s="8" t="s">
        <v>17</v>
      </c>
      <c r="C73" s="6">
        <v>760</v>
      </c>
      <c r="D73" s="6">
        <f>SUM(D66:D72)</f>
        <v>17.990000000000002</v>
      </c>
      <c r="E73" s="6">
        <f>SUM(E66:E72)</f>
        <v>19.630000000000003</v>
      </c>
      <c r="F73" s="6">
        <f>SUM(F66:F72)</f>
        <v>107.8</v>
      </c>
      <c r="G73" s="6">
        <f>SUM(G66:G72)</f>
        <v>689</v>
      </c>
      <c r="H73" s="6">
        <f>SUM(H66:H72)</f>
        <v>20.5</v>
      </c>
    </row>
    <row r="74" spans="1:8" ht="15.6" x14ac:dyDescent="0.25">
      <c r="A74" s="6"/>
      <c r="B74" s="7" t="s">
        <v>25</v>
      </c>
      <c r="C74" s="6"/>
      <c r="D74" s="6"/>
      <c r="E74" s="6"/>
      <c r="F74" s="6"/>
      <c r="G74" s="6"/>
      <c r="H74" s="6"/>
    </row>
    <row r="75" spans="1:8" ht="18" customHeight="1" x14ac:dyDescent="0.25">
      <c r="A75" s="25">
        <v>252</v>
      </c>
      <c r="B75" s="24" t="s">
        <v>130</v>
      </c>
      <c r="C75" s="25">
        <v>100</v>
      </c>
      <c r="D75" s="25">
        <v>12.09</v>
      </c>
      <c r="E75" s="25">
        <v>8.15</v>
      </c>
      <c r="F75" s="25">
        <v>2.0499999999999998</v>
      </c>
      <c r="G75" s="25">
        <v>130</v>
      </c>
      <c r="H75" s="25">
        <v>0.21</v>
      </c>
    </row>
    <row r="76" spans="1:8" ht="15.6" x14ac:dyDescent="0.25">
      <c r="A76" s="10">
        <v>318</v>
      </c>
      <c r="B76" s="14" t="s">
        <v>80</v>
      </c>
      <c r="C76" s="6">
        <v>150</v>
      </c>
      <c r="D76" s="10">
        <v>2.86</v>
      </c>
      <c r="E76" s="10">
        <v>4.32</v>
      </c>
      <c r="F76" s="10">
        <v>23.01</v>
      </c>
      <c r="G76" s="10">
        <v>142</v>
      </c>
      <c r="H76" s="10">
        <v>21</v>
      </c>
    </row>
    <row r="77" spans="1:8" ht="15.6" x14ac:dyDescent="0.25">
      <c r="A77" s="25">
        <v>368</v>
      </c>
      <c r="B77" s="24" t="s">
        <v>98</v>
      </c>
      <c r="C77" s="25">
        <v>100</v>
      </c>
      <c r="D77" s="16">
        <v>1.5</v>
      </c>
      <c r="E77" s="16">
        <v>0.5</v>
      </c>
      <c r="F77" s="16">
        <v>21</v>
      </c>
      <c r="G77" s="16">
        <v>96</v>
      </c>
      <c r="H77" s="16">
        <v>10</v>
      </c>
    </row>
    <row r="78" spans="1:8" ht="15.6" x14ac:dyDescent="0.25">
      <c r="A78" s="6">
        <v>399</v>
      </c>
      <c r="B78" s="8" t="s">
        <v>41</v>
      </c>
      <c r="C78" s="6">
        <v>180</v>
      </c>
      <c r="D78" s="6">
        <v>0.9</v>
      </c>
      <c r="E78" s="6" t="s">
        <v>15</v>
      </c>
      <c r="F78" s="6">
        <v>18.18</v>
      </c>
      <c r="G78" s="6">
        <v>76</v>
      </c>
      <c r="H78" s="6">
        <v>3.6</v>
      </c>
    </row>
    <row r="79" spans="1:8" ht="15.6" x14ac:dyDescent="0.25">
      <c r="A79" s="6"/>
      <c r="B79" s="8" t="s">
        <v>24</v>
      </c>
      <c r="C79" s="6">
        <v>30</v>
      </c>
      <c r="D79" s="6">
        <v>2.37</v>
      </c>
      <c r="E79" s="6">
        <v>0.3</v>
      </c>
      <c r="F79" s="6">
        <v>14.49</v>
      </c>
      <c r="G79" s="6">
        <v>71</v>
      </c>
      <c r="H79" s="6" t="s">
        <v>15</v>
      </c>
    </row>
    <row r="80" spans="1:8" ht="15.6" x14ac:dyDescent="0.25">
      <c r="A80" s="6"/>
      <c r="B80" s="8" t="s">
        <v>17</v>
      </c>
      <c r="C80" s="6">
        <v>560</v>
      </c>
      <c r="D80" s="6">
        <f>SUM(D75:D79)</f>
        <v>19.72</v>
      </c>
      <c r="E80" s="6">
        <f>SUM(E75:E79)</f>
        <v>13.270000000000001</v>
      </c>
      <c r="F80" s="6">
        <f>SUM(F75:F79)</f>
        <v>78.73</v>
      </c>
      <c r="G80" s="6">
        <f>SUM(G75:G79)</f>
        <v>515</v>
      </c>
      <c r="H80" s="6">
        <f>SUM(H75:H79)</f>
        <v>34.81</v>
      </c>
    </row>
    <row r="81" spans="1:8" ht="15.6" x14ac:dyDescent="0.25">
      <c r="A81" s="6"/>
      <c r="B81" s="8"/>
      <c r="C81" s="6"/>
      <c r="D81" s="6"/>
      <c r="E81" s="6"/>
      <c r="F81" s="6"/>
      <c r="G81" s="6"/>
      <c r="H81" s="6"/>
    </row>
    <row r="82" spans="1:8" ht="15.6" x14ac:dyDescent="0.25">
      <c r="A82" s="6"/>
      <c r="B82" s="12" t="s">
        <v>29</v>
      </c>
      <c r="C82" s="13">
        <v>1940</v>
      </c>
      <c r="D82" s="13">
        <f>SUM(D61+D64+D73+D80)</f>
        <v>51.870000000000005</v>
      </c>
      <c r="E82" s="13">
        <f>SUM(E61+E64+E73+E80)</f>
        <v>48.010000000000005</v>
      </c>
      <c r="F82" s="13">
        <f>SUM(F61+F64+F73+F80)</f>
        <v>273.97000000000003</v>
      </c>
      <c r="G82" s="13">
        <f>SUM(G61+G64+G73+G80)</f>
        <v>1752</v>
      </c>
      <c r="H82" s="13">
        <f>SUM(H61+H64+H73+H80)</f>
        <v>58.38</v>
      </c>
    </row>
    <row r="83" spans="1:8" ht="12.75" customHeight="1" x14ac:dyDescent="0.25">
      <c r="A83" s="36" t="s">
        <v>42</v>
      </c>
      <c r="B83" s="36"/>
      <c r="C83" s="36"/>
      <c r="D83" s="36"/>
      <c r="E83" s="36"/>
      <c r="F83" s="36"/>
      <c r="G83" s="36"/>
      <c r="H83" s="36"/>
    </row>
    <row r="84" spans="1:8" x14ac:dyDescent="0.25">
      <c r="A84" s="36"/>
      <c r="B84" s="36"/>
      <c r="C84" s="36"/>
      <c r="D84" s="36"/>
      <c r="E84" s="36"/>
      <c r="F84" s="36"/>
      <c r="G84" s="36"/>
      <c r="H84" s="36"/>
    </row>
    <row r="85" spans="1:8" ht="12.75" customHeight="1" x14ac:dyDescent="0.25">
      <c r="A85" s="37" t="s">
        <v>3</v>
      </c>
      <c r="B85" s="37" t="s">
        <v>4</v>
      </c>
      <c r="C85" s="37" t="s">
        <v>5</v>
      </c>
      <c r="D85" s="37" t="s">
        <v>6</v>
      </c>
      <c r="E85" s="37"/>
      <c r="F85" s="37"/>
      <c r="G85" s="37"/>
      <c r="H85" s="37"/>
    </row>
    <row r="86" spans="1:8" ht="12.75" customHeight="1" x14ac:dyDescent="0.25">
      <c r="A86" s="37"/>
      <c r="B86" s="37"/>
      <c r="C86" s="37"/>
      <c r="D86" s="37" t="s">
        <v>7</v>
      </c>
      <c r="E86" s="37" t="s">
        <v>8</v>
      </c>
      <c r="F86" s="37" t="s">
        <v>9</v>
      </c>
      <c r="G86" s="37" t="s">
        <v>10</v>
      </c>
      <c r="H86" s="37" t="s">
        <v>11</v>
      </c>
    </row>
    <row r="87" spans="1:8" ht="22.5" customHeight="1" x14ac:dyDescent="0.25">
      <c r="A87" s="37"/>
      <c r="B87" s="37"/>
      <c r="C87" s="37"/>
      <c r="D87" s="37"/>
      <c r="E87" s="37"/>
      <c r="F87" s="37"/>
      <c r="G87" s="37"/>
      <c r="H87" s="37"/>
    </row>
    <row r="88" spans="1:8" ht="15.6" x14ac:dyDescent="0.25">
      <c r="A88" s="6"/>
      <c r="B88" s="7" t="s">
        <v>12</v>
      </c>
      <c r="C88" s="6"/>
      <c r="D88" s="6"/>
      <c r="E88" s="6"/>
      <c r="F88" s="6"/>
      <c r="G88" s="6"/>
      <c r="H88" s="6"/>
    </row>
    <row r="89" spans="1:8" ht="15.6" x14ac:dyDescent="0.25">
      <c r="A89" s="6">
        <v>1</v>
      </c>
      <c r="B89" s="8" t="s">
        <v>13</v>
      </c>
      <c r="C89" s="6" t="s">
        <v>14</v>
      </c>
      <c r="D89" s="9">
        <v>2.4500000000000002</v>
      </c>
      <c r="E89" s="9">
        <v>7.55</v>
      </c>
      <c r="F89" s="9">
        <v>14.62</v>
      </c>
      <c r="G89" s="9">
        <v>136</v>
      </c>
      <c r="H89" s="9" t="s">
        <v>15</v>
      </c>
    </row>
    <row r="90" spans="1:8" ht="15.6" x14ac:dyDescent="0.25">
      <c r="A90" s="6">
        <v>237</v>
      </c>
      <c r="B90" s="8" t="s">
        <v>43</v>
      </c>
      <c r="C90" s="6" t="s">
        <v>44</v>
      </c>
      <c r="D90" s="6">
        <v>26.65</v>
      </c>
      <c r="E90" s="6">
        <v>14.94</v>
      </c>
      <c r="F90" s="6">
        <v>31.67</v>
      </c>
      <c r="G90" s="6">
        <v>382</v>
      </c>
      <c r="H90" s="6">
        <v>0.39</v>
      </c>
    </row>
    <row r="91" spans="1:8" ht="15.6" x14ac:dyDescent="0.25">
      <c r="A91" s="6">
        <v>394</v>
      </c>
      <c r="B91" s="8" t="s">
        <v>45</v>
      </c>
      <c r="C91" s="6">
        <v>180</v>
      </c>
      <c r="D91" s="6">
        <v>2.67</v>
      </c>
      <c r="E91" s="6">
        <v>2.34</v>
      </c>
      <c r="F91" s="6">
        <v>17.309999999999999</v>
      </c>
      <c r="G91" s="6">
        <v>101</v>
      </c>
      <c r="H91" s="6">
        <v>1.2</v>
      </c>
    </row>
    <row r="92" spans="1:8" ht="15.6" x14ac:dyDescent="0.25">
      <c r="A92" s="6"/>
      <c r="B92" s="8" t="s">
        <v>17</v>
      </c>
      <c r="C92" s="6">
        <v>350</v>
      </c>
      <c r="D92" s="6">
        <f>SUM(D89:D91)</f>
        <v>31.769999999999996</v>
      </c>
      <c r="E92" s="6">
        <f t="shared" ref="E92:H92" si="1">SUM(E89:E91)</f>
        <v>24.83</v>
      </c>
      <c r="F92" s="6">
        <f t="shared" si="1"/>
        <v>63.599999999999994</v>
      </c>
      <c r="G92" s="6">
        <f t="shared" si="1"/>
        <v>619</v>
      </c>
      <c r="H92" s="6">
        <f t="shared" si="1"/>
        <v>1.5899999999999999</v>
      </c>
    </row>
    <row r="93" spans="1:8" ht="15.6" x14ac:dyDescent="0.25">
      <c r="A93" s="6"/>
      <c r="B93" s="7" t="s">
        <v>18</v>
      </c>
      <c r="C93" s="6"/>
      <c r="D93" s="6"/>
      <c r="E93" s="6"/>
      <c r="F93" s="6"/>
      <c r="G93" s="6"/>
      <c r="H93" s="6"/>
    </row>
    <row r="94" spans="1:8" ht="15.6" x14ac:dyDescent="0.25">
      <c r="A94" s="6">
        <v>401</v>
      </c>
      <c r="B94" s="8" t="s">
        <v>52</v>
      </c>
      <c r="C94" s="6" t="s">
        <v>37</v>
      </c>
      <c r="D94" s="6">
        <v>4.8</v>
      </c>
      <c r="E94" s="6">
        <v>6.6</v>
      </c>
      <c r="F94" s="6">
        <v>16.600000000000001</v>
      </c>
      <c r="G94" s="6">
        <v>144</v>
      </c>
      <c r="H94" s="6">
        <v>1.2</v>
      </c>
    </row>
    <row r="95" spans="1:8" ht="15.6" x14ac:dyDescent="0.25">
      <c r="A95" s="6"/>
      <c r="B95" s="8" t="s">
        <v>17</v>
      </c>
      <c r="C95" s="6">
        <v>180</v>
      </c>
      <c r="D95" s="6">
        <f>SUM(D94)</f>
        <v>4.8</v>
      </c>
      <c r="E95" s="6">
        <f>SUM(E94)</f>
        <v>6.6</v>
      </c>
      <c r="F95" s="6">
        <f>SUM(F94)</f>
        <v>16.600000000000001</v>
      </c>
      <c r="G95" s="6">
        <f>SUM(G94)</f>
        <v>144</v>
      </c>
      <c r="H95" s="6">
        <f>SUM(H94)</f>
        <v>1.2</v>
      </c>
    </row>
    <row r="96" spans="1:8" ht="15.6" x14ac:dyDescent="0.25">
      <c r="A96" s="6"/>
      <c r="B96" s="7" t="s">
        <v>20</v>
      </c>
      <c r="C96" s="6"/>
      <c r="D96" s="6"/>
      <c r="E96" s="6"/>
      <c r="F96" s="6"/>
      <c r="G96" s="6"/>
      <c r="H96" s="6"/>
    </row>
    <row r="97" spans="1:8" ht="15.6" x14ac:dyDescent="0.25">
      <c r="A97" s="25" t="s">
        <v>113</v>
      </c>
      <c r="B97" s="24" t="s">
        <v>114</v>
      </c>
      <c r="C97" s="25">
        <v>80</v>
      </c>
      <c r="D97" s="27">
        <v>1.28</v>
      </c>
      <c r="E97" s="27">
        <v>4.08</v>
      </c>
      <c r="F97" s="27">
        <v>6.16</v>
      </c>
      <c r="G97" s="27">
        <v>66</v>
      </c>
      <c r="H97" s="27">
        <v>21.6</v>
      </c>
    </row>
    <row r="98" spans="1:8" ht="31.2" x14ac:dyDescent="0.25">
      <c r="A98" s="6">
        <v>57</v>
      </c>
      <c r="B98" s="8" t="s">
        <v>46</v>
      </c>
      <c r="C98" s="6" t="s">
        <v>21</v>
      </c>
      <c r="D98" s="6">
        <v>1.58</v>
      </c>
      <c r="E98" s="6">
        <v>5.83</v>
      </c>
      <c r="F98" s="6">
        <v>7.99</v>
      </c>
      <c r="G98" s="6">
        <v>99</v>
      </c>
      <c r="H98" s="6">
        <v>7.92</v>
      </c>
    </row>
    <row r="99" spans="1:8" ht="15.6" x14ac:dyDescent="0.25">
      <c r="A99" s="6" t="s">
        <v>84</v>
      </c>
      <c r="B99" s="8" t="s">
        <v>85</v>
      </c>
      <c r="C99" s="6">
        <v>80</v>
      </c>
      <c r="D99" s="15">
        <v>10.199999999999999</v>
      </c>
      <c r="E99" s="15">
        <v>12.7</v>
      </c>
      <c r="F99" s="15">
        <v>12.3</v>
      </c>
      <c r="G99" s="15">
        <v>192</v>
      </c>
      <c r="H99" s="15">
        <v>0.46</v>
      </c>
    </row>
    <row r="100" spans="1:8" ht="15.6" x14ac:dyDescent="0.25">
      <c r="A100" s="25">
        <v>313</v>
      </c>
      <c r="B100" s="24" t="s">
        <v>106</v>
      </c>
      <c r="C100" s="25">
        <v>150</v>
      </c>
      <c r="D100" s="25">
        <v>8.6</v>
      </c>
      <c r="E100" s="25">
        <v>6.09</v>
      </c>
      <c r="F100" s="25">
        <v>38.64</v>
      </c>
      <c r="G100" s="25">
        <v>244</v>
      </c>
      <c r="H100" s="25">
        <v>0</v>
      </c>
    </row>
    <row r="101" spans="1:8" ht="15.6" x14ac:dyDescent="0.25">
      <c r="A101" s="6">
        <v>376</v>
      </c>
      <c r="B101" s="8" t="s">
        <v>48</v>
      </c>
      <c r="C101" s="6">
        <v>180</v>
      </c>
      <c r="D101" s="10">
        <v>0.4</v>
      </c>
      <c r="E101" s="10">
        <v>0.02</v>
      </c>
      <c r="F101" s="10">
        <v>24.99</v>
      </c>
      <c r="G101" s="10">
        <v>102</v>
      </c>
      <c r="H101" s="10">
        <v>0.36</v>
      </c>
    </row>
    <row r="102" spans="1:8" ht="15.6" x14ac:dyDescent="0.25">
      <c r="A102" s="6"/>
      <c r="B102" s="8" t="s">
        <v>23</v>
      </c>
      <c r="C102" s="6">
        <v>50</v>
      </c>
      <c r="D102" s="11">
        <v>3.3</v>
      </c>
      <c r="E102" s="11">
        <v>0.6</v>
      </c>
      <c r="F102" s="11">
        <v>16.7</v>
      </c>
      <c r="G102" s="11">
        <v>87</v>
      </c>
      <c r="H102" s="11" t="s">
        <v>15</v>
      </c>
    </row>
    <row r="103" spans="1:8" ht="15.6" x14ac:dyDescent="0.25">
      <c r="A103" s="6"/>
      <c r="B103" s="8" t="s">
        <v>24</v>
      </c>
      <c r="C103" s="6">
        <v>20</v>
      </c>
      <c r="D103" s="10">
        <v>1.58</v>
      </c>
      <c r="E103" s="10">
        <v>0.2</v>
      </c>
      <c r="F103" s="10">
        <v>9.66</v>
      </c>
      <c r="G103" s="10">
        <v>47</v>
      </c>
      <c r="H103" s="10" t="s">
        <v>15</v>
      </c>
    </row>
    <row r="104" spans="1:8" ht="15.6" x14ac:dyDescent="0.25">
      <c r="A104" s="6"/>
      <c r="B104" s="8" t="s">
        <v>17</v>
      </c>
      <c r="C104" s="6">
        <v>770</v>
      </c>
      <c r="D104" s="10">
        <f>SUM(D97:D103)</f>
        <v>26.939999999999998</v>
      </c>
      <c r="E104" s="10">
        <f t="shared" ref="E104:H104" si="2">SUM(E97:E103)</f>
        <v>29.52</v>
      </c>
      <c r="F104" s="10">
        <f t="shared" si="2"/>
        <v>116.44</v>
      </c>
      <c r="G104" s="10">
        <f t="shared" si="2"/>
        <v>837</v>
      </c>
      <c r="H104" s="10">
        <f t="shared" si="2"/>
        <v>30.340000000000003</v>
      </c>
    </row>
    <row r="105" spans="1:8" ht="15.6" x14ac:dyDescent="0.25">
      <c r="A105" s="6"/>
      <c r="B105" s="7" t="s">
        <v>25</v>
      </c>
      <c r="C105" s="6"/>
      <c r="D105" s="10"/>
      <c r="E105" s="10"/>
      <c r="F105" s="10"/>
      <c r="G105" s="10"/>
      <c r="H105" s="10"/>
    </row>
    <row r="106" spans="1:8" ht="15.6" x14ac:dyDescent="0.25">
      <c r="A106" s="27">
        <v>206</v>
      </c>
      <c r="B106" s="32" t="s">
        <v>141</v>
      </c>
      <c r="C106" s="25">
        <v>150</v>
      </c>
      <c r="D106" s="27">
        <v>9.2899999999999991</v>
      </c>
      <c r="E106" s="27">
        <v>10.01</v>
      </c>
      <c r="F106" s="27">
        <v>22.71</v>
      </c>
      <c r="G106" s="27">
        <v>218</v>
      </c>
      <c r="H106" s="27">
        <v>0.14000000000000001</v>
      </c>
    </row>
    <row r="107" spans="1:8" ht="15.6" x14ac:dyDescent="0.25">
      <c r="A107" s="27">
        <v>213</v>
      </c>
      <c r="B107" s="32" t="s">
        <v>89</v>
      </c>
      <c r="C107" s="27" t="s">
        <v>90</v>
      </c>
      <c r="D107" s="33">
        <v>6.35</v>
      </c>
      <c r="E107" s="33">
        <v>5.75</v>
      </c>
      <c r="F107" s="33">
        <v>0.35</v>
      </c>
      <c r="G107" s="33">
        <v>79</v>
      </c>
      <c r="H107" s="33" t="s">
        <v>15</v>
      </c>
    </row>
    <row r="108" spans="1:8" ht="15.6" x14ac:dyDescent="0.25">
      <c r="A108" s="6">
        <v>368</v>
      </c>
      <c r="B108" s="8" t="s">
        <v>97</v>
      </c>
      <c r="C108" s="6">
        <v>100</v>
      </c>
      <c r="D108" s="9">
        <v>0.4</v>
      </c>
      <c r="E108" s="9">
        <v>0.4</v>
      </c>
      <c r="F108" s="9">
        <v>9.8000000000000007</v>
      </c>
      <c r="G108" s="9">
        <v>47</v>
      </c>
      <c r="H108" s="9">
        <v>10</v>
      </c>
    </row>
    <row r="109" spans="1:8" ht="15.75" customHeight="1" x14ac:dyDescent="0.25">
      <c r="A109" s="6">
        <v>393</v>
      </c>
      <c r="B109" s="8" t="s">
        <v>55</v>
      </c>
      <c r="C109" s="6" t="s">
        <v>56</v>
      </c>
      <c r="D109" s="6">
        <v>0.12</v>
      </c>
      <c r="E109" s="6">
        <v>0.02</v>
      </c>
      <c r="F109" s="6">
        <v>13.2</v>
      </c>
      <c r="G109" s="6">
        <v>53</v>
      </c>
      <c r="H109" s="6">
        <v>2.83</v>
      </c>
    </row>
    <row r="110" spans="1:8" ht="15.75" customHeight="1" x14ac:dyDescent="0.25">
      <c r="A110" s="6"/>
      <c r="B110" s="8" t="s">
        <v>24</v>
      </c>
      <c r="C110" s="6">
        <v>20</v>
      </c>
      <c r="D110" s="10">
        <v>1.58</v>
      </c>
      <c r="E110" s="10">
        <v>0.2</v>
      </c>
      <c r="F110" s="10">
        <v>9.66</v>
      </c>
      <c r="G110" s="10">
        <v>47</v>
      </c>
      <c r="H110" s="10" t="s">
        <v>15</v>
      </c>
    </row>
    <row r="111" spans="1:8" ht="15.6" x14ac:dyDescent="0.25">
      <c r="A111" s="6"/>
      <c r="B111" s="8" t="s">
        <v>17</v>
      </c>
      <c r="C111" s="6">
        <v>507</v>
      </c>
      <c r="D111" s="6">
        <f>SUM(D106:D110)</f>
        <v>17.740000000000002</v>
      </c>
      <c r="E111" s="6">
        <f>SUM(E106:E110)</f>
        <v>16.38</v>
      </c>
      <c r="F111" s="6">
        <f>SUM(F106:F110)</f>
        <v>55.72</v>
      </c>
      <c r="G111" s="6">
        <f>SUM(G106:G110)</f>
        <v>444</v>
      </c>
      <c r="H111" s="6">
        <f>SUM(H106:H110)</f>
        <v>12.97</v>
      </c>
    </row>
    <row r="112" spans="1:8" ht="15.6" x14ac:dyDescent="0.25">
      <c r="A112" s="6"/>
      <c r="B112" s="8"/>
      <c r="C112" s="6"/>
      <c r="D112" s="6"/>
      <c r="E112" s="6"/>
      <c r="F112" s="6"/>
      <c r="G112" s="6"/>
      <c r="H112" s="6"/>
    </row>
    <row r="113" spans="1:8" ht="15.6" x14ac:dyDescent="0.25">
      <c r="A113" s="6"/>
      <c r="B113" s="12" t="s">
        <v>29</v>
      </c>
      <c r="C113" s="13">
        <v>1807</v>
      </c>
      <c r="D113" s="13">
        <f>SUM(D92+D95+D104+D111)</f>
        <v>81.25</v>
      </c>
      <c r="E113" s="13">
        <f>SUM(E92+E95+E104+E111)</f>
        <v>77.33</v>
      </c>
      <c r="F113" s="13">
        <f>SUM(F92+F95+F104+F111)</f>
        <v>252.35999999999999</v>
      </c>
      <c r="G113" s="13">
        <f>SUM(G92+G95+G104+G111)</f>
        <v>2044</v>
      </c>
      <c r="H113" s="13">
        <f>SUM(H92+H95+H104+H111)</f>
        <v>46.1</v>
      </c>
    </row>
    <row r="114" spans="1:8" ht="12.75" customHeight="1" x14ac:dyDescent="0.25">
      <c r="A114" s="36" t="s">
        <v>49</v>
      </c>
      <c r="B114" s="36"/>
      <c r="C114" s="36"/>
      <c r="D114" s="36"/>
      <c r="E114" s="36"/>
      <c r="F114" s="36"/>
      <c r="G114" s="36"/>
      <c r="H114" s="36"/>
    </row>
    <row r="115" spans="1:8" x14ac:dyDescent="0.25">
      <c r="A115" s="36"/>
      <c r="B115" s="36"/>
      <c r="C115" s="36"/>
      <c r="D115" s="36"/>
      <c r="E115" s="36"/>
      <c r="F115" s="36"/>
      <c r="G115" s="36"/>
      <c r="H115" s="36"/>
    </row>
    <row r="116" spans="1:8" ht="12.75" customHeight="1" x14ac:dyDescent="0.25">
      <c r="A116" s="37" t="s">
        <v>3</v>
      </c>
      <c r="B116" s="37" t="s">
        <v>4</v>
      </c>
      <c r="C116" s="37" t="s">
        <v>5</v>
      </c>
      <c r="D116" s="38" t="s">
        <v>50</v>
      </c>
      <c r="E116" s="38"/>
      <c r="F116" s="38"/>
      <c r="G116" s="38"/>
      <c r="H116" s="38"/>
    </row>
    <row r="117" spans="1:8" ht="12.75" customHeight="1" x14ac:dyDescent="0.25">
      <c r="A117" s="37"/>
      <c r="B117" s="37"/>
      <c r="C117" s="37"/>
      <c r="D117" s="37" t="s">
        <v>7</v>
      </c>
      <c r="E117" s="37" t="s">
        <v>8</v>
      </c>
      <c r="F117" s="37" t="s">
        <v>9</v>
      </c>
      <c r="G117" s="37" t="s">
        <v>10</v>
      </c>
      <c r="H117" s="37" t="s">
        <v>11</v>
      </c>
    </row>
    <row r="118" spans="1:8" ht="21" customHeight="1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ht="15.6" x14ac:dyDescent="0.25">
      <c r="A119" s="6"/>
      <c r="B119" s="7" t="s">
        <v>12</v>
      </c>
      <c r="C119" s="6"/>
      <c r="D119" s="6"/>
      <c r="E119" s="6"/>
      <c r="F119" s="6"/>
      <c r="G119" s="6"/>
      <c r="H119" s="6"/>
    </row>
    <row r="120" spans="1:8" ht="15.6" x14ac:dyDescent="0.25">
      <c r="A120" s="6">
        <v>3</v>
      </c>
      <c r="B120" s="8" t="s">
        <v>31</v>
      </c>
      <c r="C120" s="6" t="s">
        <v>32</v>
      </c>
      <c r="D120" s="6">
        <v>6.68</v>
      </c>
      <c r="E120" s="6">
        <v>8.4499999999999993</v>
      </c>
      <c r="F120" s="6">
        <v>19.39</v>
      </c>
      <c r="G120" s="6">
        <v>180</v>
      </c>
      <c r="H120" s="6">
        <v>0.11</v>
      </c>
    </row>
    <row r="121" spans="1:8" ht="31.2" x14ac:dyDescent="0.25">
      <c r="A121" s="6">
        <v>185</v>
      </c>
      <c r="B121" s="8" t="s">
        <v>51</v>
      </c>
      <c r="C121" s="6" t="s">
        <v>34</v>
      </c>
      <c r="D121" s="6">
        <v>3.75</v>
      </c>
      <c r="E121" s="6">
        <v>1.89</v>
      </c>
      <c r="F121" s="6">
        <v>23.91</v>
      </c>
      <c r="G121" s="6">
        <v>128</v>
      </c>
      <c r="H121" s="6" t="s">
        <v>15</v>
      </c>
    </row>
    <row r="122" spans="1:8" ht="15.6" x14ac:dyDescent="0.25">
      <c r="A122" s="6">
        <v>395</v>
      </c>
      <c r="B122" s="8" t="s">
        <v>16</v>
      </c>
      <c r="C122" s="6">
        <v>180</v>
      </c>
      <c r="D122" s="6">
        <v>2.85</v>
      </c>
      <c r="E122" s="6">
        <v>2.41</v>
      </c>
      <c r="F122" s="6">
        <v>14.36</v>
      </c>
      <c r="G122" s="6">
        <v>91</v>
      </c>
      <c r="H122" s="6">
        <v>1.17</v>
      </c>
    </row>
    <row r="123" spans="1:8" ht="15.6" x14ac:dyDescent="0.25">
      <c r="A123" s="6"/>
      <c r="B123" s="8" t="s">
        <v>17</v>
      </c>
      <c r="C123" s="6">
        <v>445</v>
      </c>
      <c r="D123" s="6">
        <f>SUM(D120:D122)</f>
        <v>13.28</v>
      </c>
      <c r="E123" s="6">
        <f>SUM(E120:E122)</f>
        <v>12.75</v>
      </c>
      <c r="F123" s="6">
        <f>SUM(F120:F122)</f>
        <v>57.66</v>
      </c>
      <c r="G123" s="6">
        <f>SUM(G120:G122)</f>
        <v>399</v>
      </c>
      <c r="H123" s="6">
        <f>SUM(H120:H122)</f>
        <v>1.28</v>
      </c>
    </row>
    <row r="124" spans="1:8" ht="15.6" x14ac:dyDescent="0.25">
      <c r="A124" s="6"/>
      <c r="B124" s="7" t="s">
        <v>18</v>
      </c>
      <c r="C124" s="6"/>
      <c r="D124" s="6"/>
      <c r="E124" s="6"/>
      <c r="F124" s="6"/>
      <c r="G124" s="6"/>
      <c r="H124" s="6"/>
    </row>
    <row r="125" spans="1:8" ht="15.6" x14ac:dyDescent="0.25">
      <c r="A125" s="6">
        <v>401</v>
      </c>
      <c r="B125" s="8" t="s">
        <v>68</v>
      </c>
      <c r="C125" s="6">
        <v>180</v>
      </c>
      <c r="D125" s="6">
        <v>5.31</v>
      </c>
      <c r="E125" s="6">
        <v>6.3</v>
      </c>
      <c r="F125" s="6">
        <v>20.34</v>
      </c>
      <c r="G125" s="6">
        <v>158</v>
      </c>
      <c r="H125" s="6">
        <v>1.08</v>
      </c>
    </row>
    <row r="126" spans="1:8" ht="15.6" x14ac:dyDescent="0.25">
      <c r="A126" s="6"/>
      <c r="B126" s="8" t="s">
        <v>17</v>
      </c>
      <c r="C126" s="6">
        <v>180</v>
      </c>
      <c r="D126" s="6">
        <f>SUM(D125)</f>
        <v>5.31</v>
      </c>
      <c r="E126" s="6">
        <f>SUM(E125)</f>
        <v>6.3</v>
      </c>
      <c r="F126" s="6">
        <f>SUM(F125)</f>
        <v>20.34</v>
      </c>
      <c r="G126" s="6">
        <f>SUM(G125)</f>
        <v>158</v>
      </c>
      <c r="H126" s="6">
        <f>SUM(H125)</f>
        <v>1.08</v>
      </c>
    </row>
    <row r="127" spans="1:8" ht="15.6" x14ac:dyDescent="0.25">
      <c r="A127" s="6"/>
      <c r="B127" s="7" t="s">
        <v>20</v>
      </c>
      <c r="C127" s="6"/>
      <c r="D127" s="6"/>
      <c r="E127" s="6"/>
      <c r="F127" s="6"/>
      <c r="G127" s="6"/>
      <c r="H127" s="6"/>
    </row>
    <row r="128" spans="1:8" ht="15.6" x14ac:dyDescent="0.25">
      <c r="A128" s="6">
        <v>45</v>
      </c>
      <c r="B128" s="8" t="s">
        <v>38</v>
      </c>
      <c r="C128" s="6">
        <v>80</v>
      </c>
      <c r="D128" s="9">
        <v>1.0900000000000001</v>
      </c>
      <c r="E128" s="9">
        <v>4.9400000000000004</v>
      </c>
      <c r="F128" s="9">
        <v>6.75</v>
      </c>
      <c r="G128" s="9">
        <v>76</v>
      </c>
      <c r="H128" s="9">
        <v>8.1999999999999993</v>
      </c>
    </row>
    <row r="129" spans="1:8" ht="15.75" customHeight="1" x14ac:dyDescent="0.25">
      <c r="A129" s="6">
        <v>85</v>
      </c>
      <c r="B129" s="8" t="s">
        <v>63</v>
      </c>
      <c r="C129" s="6" t="s">
        <v>64</v>
      </c>
      <c r="D129" s="9">
        <v>2.5</v>
      </c>
      <c r="E129" s="9">
        <v>3.4</v>
      </c>
      <c r="F129" s="9">
        <v>13.8</v>
      </c>
      <c r="G129" s="9">
        <v>96</v>
      </c>
      <c r="H129" s="9">
        <v>4.7</v>
      </c>
    </row>
    <row r="130" spans="1:8" ht="15.6" x14ac:dyDescent="0.25">
      <c r="A130" s="25" t="s">
        <v>109</v>
      </c>
      <c r="B130" s="24" t="s">
        <v>107</v>
      </c>
      <c r="C130" s="25" t="s">
        <v>108</v>
      </c>
      <c r="D130" s="25">
        <v>11.6</v>
      </c>
      <c r="E130" s="25">
        <v>11.4</v>
      </c>
      <c r="F130" s="25">
        <v>12.9</v>
      </c>
      <c r="G130" s="25">
        <v>205</v>
      </c>
      <c r="H130" s="25">
        <v>3.45</v>
      </c>
    </row>
    <row r="131" spans="1:8" ht="15.6" x14ac:dyDescent="0.25">
      <c r="A131" s="6" t="s">
        <v>146</v>
      </c>
      <c r="B131" s="8" t="s">
        <v>54</v>
      </c>
      <c r="C131" s="6">
        <v>180</v>
      </c>
      <c r="D131" s="6" t="s">
        <v>15</v>
      </c>
      <c r="E131" s="6" t="s">
        <v>15</v>
      </c>
      <c r="F131" s="6">
        <v>12.96</v>
      </c>
      <c r="G131" s="6">
        <v>52</v>
      </c>
      <c r="H131" s="6">
        <v>18</v>
      </c>
    </row>
    <row r="132" spans="1:8" ht="15.6" x14ac:dyDescent="0.25">
      <c r="A132" s="6"/>
      <c r="B132" s="8" t="s">
        <v>94</v>
      </c>
      <c r="C132" s="6">
        <v>20</v>
      </c>
      <c r="D132" s="6">
        <v>1.6</v>
      </c>
      <c r="E132" s="6">
        <v>2.6</v>
      </c>
      <c r="F132" s="6">
        <v>13.4</v>
      </c>
      <c r="G132" s="6">
        <v>84</v>
      </c>
      <c r="H132" s="6">
        <v>0</v>
      </c>
    </row>
    <row r="133" spans="1:8" ht="15.6" x14ac:dyDescent="0.25">
      <c r="A133" s="6"/>
      <c r="B133" s="8" t="s">
        <v>23</v>
      </c>
      <c r="C133" s="6">
        <v>50</v>
      </c>
      <c r="D133" s="11">
        <v>3.3</v>
      </c>
      <c r="E133" s="11">
        <v>0.6</v>
      </c>
      <c r="F133" s="11">
        <v>16.7</v>
      </c>
      <c r="G133" s="11">
        <v>87</v>
      </c>
      <c r="H133" s="11" t="s">
        <v>15</v>
      </c>
    </row>
    <row r="134" spans="1:8" ht="15.6" x14ac:dyDescent="0.25">
      <c r="A134" s="6"/>
      <c r="B134" s="8" t="s">
        <v>24</v>
      </c>
      <c r="C134" s="6">
        <v>20</v>
      </c>
      <c r="D134" s="6">
        <v>1.58</v>
      </c>
      <c r="E134" s="6">
        <v>0.2</v>
      </c>
      <c r="F134" s="6">
        <v>9.66</v>
      </c>
      <c r="G134" s="6">
        <v>47</v>
      </c>
      <c r="H134" s="6" t="s">
        <v>15</v>
      </c>
    </row>
    <row r="135" spans="1:8" ht="15.6" x14ac:dyDescent="0.25">
      <c r="A135" s="6"/>
      <c r="B135" s="8" t="s">
        <v>17</v>
      </c>
      <c r="C135" s="6">
        <v>725</v>
      </c>
      <c r="D135" s="6">
        <f>SUM(D128:D134)</f>
        <v>21.67</v>
      </c>
      <c r="E135" s="6">
        <f t="shared" ref="E135:H135" si="3">SUM(E128:E134)</f>
        <v>23.140000000000004</v>
      </c>
      <c r="F135" s="6">
        <f t="shared" si="3"/>
        <v>86.17</v>
      </c>
      <c r="G135" s="6">
        <f t="shared" si="3"/>
        <v>647</v>
      </c>
      <c r="H135" s="6">
        <f t="shared" si="3"/>
        <v>34.349999999999994</v>
      </c>
    </row>
    <row r="136" spans="1:8" ht="15.6" x14ac:dyDescent="0.25">
      <c r="A136" s="6"/>
      <c r="B136" s="7" t="s">
        <v>25</v>
      </c>
      <c r="C136" s="6"/>
      <c r="D136" s="6"/>
      <c r="E136" s="6"/>
      <c r="F136" s="6"/>
      <c r="G136" s="6"/>
      <c r="H136" s="6"/>
    </row>
    <row r="137" spans="1:8" ht="18" customHeight="1" x14ac:dyDescent="0.25">
      <c r="A137" s="6">
        <v>255</v>
      </c>
      <c r="B137" s="8" t="s">
        <v>132</v>
      </c>
      <c r="C137" s="6">
        <v>80</v>
      </c>
      <c r="D137" s="6">
        <v>11.03</v>
      </c>
      <c r="E137" s="6">
        <v>4.0999999999999996</v>
      </c>
      <c r="F137" s="6">
        <v>7.5</v>
      </c>
      <c r="G137" s="6">
        <v>111</v>
      </c>
      <c r="H137" s="6">
        <v>0.28999999999999998</v>
      </c>
    </row>
    <row r="138" spans="1:8" ht="15.6" x14ac:dyDescent="0.25">
      <c r="A138" s="25">
        <v>322</v>
      </c>
      <c r="B138" s="24" t="s">
        <v>105</v>
      </c>
      <c r="C138" s="25">
        <v>150</v>
      </c>
      <c r="D138" s="25">
        <v>2.86</v>
      </c>
      <c r="E138" s="25">
        <v>4.62</v>
      </c>
      <c r="F138" s="25">
        <v>18.02</v>
      </c>
      <c r="G138" s="25">
        <v>125</v>
      </c>
      <c r="H138" s="25">
        <v>15.75</v>
      </c>
    </row>
    <row r="139" spans="1:8" ht="15.6" x14ac:dyDescent="0.25">
      <c r="A139" s="6">
        <v>368</v>
      </c>
      <c r="B139" s="8" t="s">
        <v>98</v>
      </c>
      <c r="C139" s="6">
        <v>100</v>
      </c>
      <c r="D139" s="9">
        <v>1.5</v>
      </c>
      <c r="E139" s="9">
        <v>0.5</v>
      </c>
      <c r="F139" s="9">
        <v>21</v>
      </c>
      <c r="G139" s="9">
        <v>96</v>
      </c>
      <c r="H139" s="9">
        <v>10</v>
      </c>
    </row>
    <row r="140" spans="1:8" ht="15.6" x14ac:dyDescent="0.25">
      <c r="A140" s="6">
        <v>399</v>
      </c>
      <c r="B140" s="8" t="s">
        <v>41</v>
      </c>
      <c r="C140" s="6">
        <v>180</v>
      </c>
      <c r="D140" s="6">
        <v>0.9</v>
      </c>
      <c r="E140" s="6" t="s">
        <v>15</v>
      </c>
      <c r="F140" s="6">
        <v>18.18</v>
      </c>
      <c r="G140" s="6">
        <v>76</v>
      </c>
      <c r="H140" s="6">
        <v>3.6</v>
      </c>
    </row>
    <row r="141" spans="1:8" ht="15.6" x14ac:dyDescent="0.25">
      <c r="A141" s="6"/>
      <c r="B141" s="8" t="s">
        <v>24</v>
      </c>
      <c r="C141" s="6">
        <v>30</v>
      </c>
      <c r="D141" s="6">
        <v>2.37</v>
      </c>
      <c r="E141" s="6">
        <v>0.3</v>
      </c>
      <c r="F141" s="6">
        <v>14.49</v>
      </c>
      <c r="G141" s="6">
        <v>71</v>
      </c>
      <c r="H141" s="6" t="s">
        <v>15</v>
      </c>
    </row>
    <row r="142" spans="1:8" ht="15.6" x14ac:dyDescent="0.25">
      <c r="A142" s="6"/>
      <c r="B142" s="8" t="s">
        <v>17</v>
      </c>
      <c r="C142" s="6">
        <v>540</v>
      </c>
      <c r="D142" s="6">
        <f>SUM(D137:D141)</f>
        <v>18.66</v>
      </c>
      <c r="E142" s="6">
        <f>SUM(E137:E141)</f>
        <v>9.52</v>
      </c>
      <c r="F142" s="6">
        <f>SUM(F137:F141)</f>
        <v>79.189999999999984</v>
      </c>
      <c r="G142" s="6">
        <f>SUM(G137:G141)</f>
        <v>479</v>
      </c>
      <c r="H142" s="6">
        <f>SUM(H137:H141)</f>
        <v>29.64</v>
      </c>
    </row>
    <row r="143" spans="1:8" ht="15.6" x14ac:dyDescent="0.25">
      <c r="A143" s="6"/>
      <c r="B143" s="8"/>
      <c r="C143" s="6"/>
      <c r="D143" s="6"/>
      <c r="E143" s="6"/>
      <c r="F143" s="6"/>
      <c r="G143" s="6"/>
      <c r="H143" s="6"/>
    </row>
    <row r="144" spans="1:8" ht="15.6" x14ac:dyDescent="0.25">
      <c r="A144" s="6"/>
      <c r="B144" s="12" t="s">
        <v>29</v>
      </c>
      <c r="C144" s="13">
        <v>1890</v>
      </c>
      <c r="D144" s="13">
        <f>SUM(D123+D126+D135+D142)</f>
        <v>58.92</v>
      </c>
      <c r="E144" s="13">
        <f>SUM(E123+E126+E135+E142)</f>
        <v>51.710000000000008</v>
      </c>
      <c r="F144" s="13">
        <f>SUM(F123+F126+F135+F142)</f>
        <v>243.36</v>
      </c>
      <c r="G144" s="13">
        <f>SUM(G123+G126+G135+G142)</f>
        <v>1683</v>
      </c>
      <c r="H144" s="13">
        <f>SUM(H123+H126+H135+H142)</f>
        <v>66.349999999999994</v>
      </c>
    </row>
    <row r="145" spans="1:8" ht="12.75" customHeight="1" x14ac:dyDescent="0.25">
      <c r="A145" s="36" t="s">
        <v>57</v>
      </c>
      <c r="B145" s="36"/>
      <c r="C145" s="36"/>
      <c r="D145" s="36"/>
      <c r="E145" s="36"/>
      <c r="F145" s="36"/>
      <c r="G145" s="36"/>
      <c r="H145" s="36"/>
    </row>
    <row r="146" spans="1:8" x14ac:dyDescent="0.25">
      <c r="A146" s="36"/>
      <c r="B146" s="36"/>
      <c r="C146" s="36"/>
      <c r="D146" s="36"/>
      <c r="E146" s="36"/>
      <c r="F146" s="36"/>
      <c r="G146" s="36"/>
      <c r="H146" s="36"/>
    </row>
    <row r="147" spans="1:8" ht="12.75" customHeight="1" x14ac:dyDescent="0.25">
      <c r="A147" s="37" t="s">
        <v>3</v>
      </c>
      <c r="B147" s="37" t="s">
        <v>4</v>
      </c>
      <c r="C147" s="37" t="s">
        <v>5</v>
      </c>
      <c r="D147" s="38" t="s">
        <v>58</v>
      </c>
      <c r="E147" s="38"/>
      <c r="F147" s="38"/>
      <c r="G147" s="38"/>
      <c r="H147" s="38"/>
    </row>
    <row r="148" spans="1:8" ht="12.75" customHeight="1" x14ac:dyDescent="0.25">
      <c r="A148" s="37"/>
      <c r="B148" s="37"/>
      <c r="C148" s="37"/>
      <c r="D148" s="37" t="s">
        <v>7</v>
      </c>
      <c r="E148" s="37" t="s">
        <v>8</v>
      </c>
      <c r="F148" s="37" t="s">
        <v>9</v>
      </c>
      <c r="G148" s="37" t="s">
        <v>10</v>
      </c>
      <c r="H148" s="37" t="s">
        <v>11</v>
      </c>
    </row>
    <row r="149" spans="1:8" ht="21" customHeight="1" x14ac:dyDescent="0.25">
      <c r="A149" s="37"/>
      <c r="B149" s="37"/>
      <c r="C149" s="37"/>
      <c r="D149" s="37"/>
      <c r="E149" s="37"/>
      <c r="F149" s="37"/>
      <c r="G149" s="37"/>
      <c r="H149" s="37"/>
    </row>
    <row r="150" spans="1:8" ht="15.6" x14ac:dyDescent="0.25">
      <c r="A150" s="6"/>
      <c r="B150" s="7" t="s">
        <v>12</v>
      </c>
      <c r="C150" s="6"/>
      <c r="D150" s="6"/>
      <c r="E150" s="6"/>
      <c r="F150" s="6"/>
      <c r="G150" s="6"/>
      <c r="H150" s="6"/>
    </row>
    <row r="151" spans="1:8" ht="15.6" x14ac:dyDescent="0.25">
      <c r="A151" s="6">
        <v>1</v>
      </c>
      <c r="B151" s="8" t="s">
        <v>13</v>
      </c>
      <c r="C151" s="6" t="s">
        <v>14</v>
      </c>
      <c r="D151" s="16">
        <v>2.4500000000000002</v>
      </c>
      <c r="E151" s="16">
        <v>7.55</v>
      </c>
      <c r="F151" s="16">
        <v>14.62</v>
      </c>
      <c r="G151" s="16">
        <v>136</v>
      </c>
      <c r="H151" s="16" t="s">
        <v>15</v>
      </c>
    </row>
    <row r="152" spans="1:8" ht="17.100000000000001" customHeight="1" x14ac:dyDescent="0.25">
      <c r="A152" s="6" t="s">
        <v>61</v>
      </c>
      <c r="B152" s="8" t="s">
        <v>62</v>
      </c>
      <c r="C152" s="6" t="s">
        <v>34</v>
      </c>
      <c r="D152" s="6">
        <v>3.38</v>
      </c>
      <c r="E152" s="6">
        <v>4.4000000000000004</v>
      </c>
      <c r="F152" s="6">
        <v>24.41</v>
      </c>
      <c r="G152" s="6">
        <v>151</v>
      </c>
      <c r="H152" s="6" t="s">
        <v>15</v>
      </c>
    </row>
    <row r="153" spans="1:8" ht="15.6" x14ac:dyDescent="0.25">
      <c r="A153" s="6">
        <v>397</v>
      </c>
      <c r="B153" s="8" t="s">
        <v>35</v>
      </c>
      <c r="C153" s="6">
        <v>180</v>
      </c>
      <c r="D153" s="6">
        <v>3.67</v>
      </c>
      <c r="E153" s="6">
        <v>3.19</v>
      </c>
      <c r="F153" s="6">
        <v>20.82</v>
      </c>
      <c r="G153" s="6">
        <v>127</v>
      </c>
      <c r="H153" s="6">
        <v>1.43</v>
      </c>
    </row>
    <row r="154" spans="1:8" ht="15.6" x14ac:dyDescent="0.25">
      <c r="A154" s="6"/>
      <c r="B154" s="8" t="s">
        <v>17</v>
      </c>
      <c r="C154" s="6">
        <v>425</v>
      </c>
      <c r="D154" s="6">
        <f>SUM(D151:D153)</f>
        <v>9.5</v>
      </c>
      <c r="E154" s="6">
        <f>SUM(E151:E153)</f>
        <v>15.139999999999999</v>
      </c>
      <c r="F154" s="6">
        <f>SUM(F151:F153)</f>
        <v>59.85</v>
      </c>
      <c r="G154" s="6">
        <f>SUM(G151:G153)</f>
        <v>414</v>
      </c>
      <c r="H154" s="6">
        <f>SUM(H151:H153)</f>
        <v>1.43</v>
      </c>
    </row>
    <row r="155" spans="1:8" ht="15.6" x14ac:dyDescent="0.25">
      <c r="A155" s="6"/>
      <c r="B155" s="7" t="s">
        <v>18</v>
      </c>
      <c r="C155" s="6"/>
      <c r="D155" s="6"/>
      <c r="E155" s="6"/>
      <c r="F155" s="6"/>
      <c r="G155" s="6"/>
      <c r="H155" s="6"/>
    </row>
    <row r="156" spans="1:8" ht="15.6" x14ac:dyDescent="0.25">
      <c r="A156" s="6">
        <v>401</v>
      </c>
      <c r="B156" s="8" t="s">
        <v>36</v>
      </c>
      <c r="C156" s="6" t="s">
        <v>37</v>
      </c>
      <c r="D156" s="6">
        <v>4.8</v>
      </c>
      <c r="E156" s="6">
        <v>4.0999999999999996</v>
      </c>
      <c r="F156" s="6">
        <v>16.3</v>
      </c>
      <c r="G156" s="6">
        <v>126</v>
      </c>
      <c r="H156" s="6">
        <v>1.1599999999999999</v>
      </c>
    </row>
    <row r="157" spans="1:8" ht="15.6" x14ac:dyDescent="0.25">
      <c r="A157" s="6"/>
      <c r="B157" s="8" t="s">
        <v>17</v>
      </c>
      <c r="C157" s="6">
        <v>180</v>
      </c>
      <c r="D157" s="6">
        <f>SUM(D156)</f>
        <v>4.8</v>
      </c>
      <c r="E157" s="6">
        <f>SUM(E156)</f>
        <v>4.0999999999999996</v>
      </c>
      <c r="F157" s="6">
        <f>SUM(F156)</f>
        <v>16.3</v>
      </c>
      <c r="G157" s="6">
        <f>SUM(G156)</f>
        <v>126</v>
      </c>
      <c r="H157" s="6">
        <f>SUM(H156)</f>
        <v>1.1599999999999999</v>
      </c>
    </row>
    <row r="158" spans="1:8" ht="15.6" x14ac:dyDescent="0.25">
      <c r="A158" s="6"/>
      <c r="B158" s="7" t="s">
        <v>20</v>
      </c>
      <c r="C158" s="6"/>
      <c r="D158" s="6"/>
      <c r="E158" s="6"/>
      <c r="F158" s="6"/>
      <c r="G158" s="6"/>
      <c r="H158" s="6"/>
    </row>
    <row r="159" spans="1:8" ht="31.2" x14ac:dyDescent="0.25">
      <c r="A159" s="6">
        <v>67</v>
      </c>
      <c r="B159" s="8" t="s">
        <v>122</v>
      </c>
      <c r="C159" s="6" t="s">
        <v>21</v>
      </c>
      <c r="D159" s="9">
        <v>1.7</v>
      </c>
      <c r="E159" s="9">
        <v>5.4</v>
      </c>
      <c r="F159" s="9">
        <v>7.1</v>
      </c>
      <c r="G159" s="9">
        <v>84</v>
      </c>
      <c r="H159" s="9">
        <v>14.8</v>
      </c>
    </row>
    <row r="160" spans="1:8" ht="15.6" x14ac:dyDescent="0.25">
      <c r="A160" s="6">
        <v>305</v>
      </c>
      <c r="B160" s="8" t="s">
        <v>101</v>
      </c>
      <c r="C160" s="6">
        <v>80</v>
      </c>
      <c r="D160" s="6">
        <v>12.92</v>
      </c>
      <c r="E160" s="6">
        <v>11.85</v>
      </c>
      <c r="F160" s="6">
        <v>13.46</v>
      </c>
      <c r="G160" s="6">
        <v>212</v>
      </c>
      <c r="H160" s="6">
        <v>0.73</v>
      </c>
    </row>
    <row r="161" spans="1:8" ht="15.6" x14ac:dyDescent="0.25">
      <c r="A161" s="6">
        <v>137</v>
      </c>
      <c r="B161" s="8" t="s">
        <v>123</v>
      </c>
      <c r="C161" s="6">
        <v>150</v>
      </c>
      <c r="D161" s="6">
        <v>1.75</v>
      </c>
      <c r="E161" s="6">
        <v>5.64</v>
      </c>
      <c r="F161" s="6">
        <v>11.1</v>
      </c>
      <c r="G161" s="6">
        <v>102</v>
      </c>
      <c r="H161" s="6">
        <v>8.27</v>
      </c>
    </row>
    <row r="162" spans="1:8" ht="15.6" x14ac:dyDescent="0.25">
      <c r="A162" s="6"/>
      <c r="B162" s="8" t="s">
        <v>47</v>
      </c>
      <c r="C162" s="6">
        <v>60</v>
      </c>
      <c r="D162" s="6">
        <v>0.48</v>
      </c>
      <c r="E162" s="6">
        <v>0.06</v>
      </c>
      <c r="F162" s="6">
        <v>1.5</v>
      </c>
      <c r="G162" s="6">
        <v>8</v>
      </c>
      <c r="H162" s="6">
        <v>6</v>
      </c>
    </row>
    <row r="163" spans="1:8" ht="15.6" x14ac:dyDescent="0.25">
      <c r="A163" s="6">
        <v>376</v>
      </c>
      <c r="B163" s="8" t="s">
        <v>22</v>
      </c>
      <c r="C163" s="6">
        <v>180</v>
      </c>
      <c r="D163" s="6">
        <v>0.4</v>
      </c>
      <c r="E163" s="6">
        <v>0.02</v>
      </c>
      <c r="F163" s="6">
        <v>24.99</v>
      </c>
      <c r="G163" s="6">
        <v>102</v>
      </c>
      <c r="H163" s="6">
        <v>0.36</v>
      </c>
    </row>
    <row r="164" spans="1:8" ht="15.6" x14ac:dyDescent="0.25">
      <c r="A164" s="6"/>
      <c r="B164" s="8" t="s">
        <v>23</v>
      </c>
      <c r="C164" s="6">
        <v>50</v>
      </c>
      <c r="D164" s="11">
        <v>3.3</v>
      </c>
      <c r="E164" s="11">
        <v>0.6</v>
      </c>
      <c r="F164" s="11">
        <v>16.7</v>
      </c>
      <c r="G164" s="11">
        <v>87</v>
      </c>
      <c r="H164" s="11" t="s">
        <v>15</v>
      </c>
    </row>
    <row r="165" spans="1:8" ht="15.6" x14ac:dyDescent="0.25">
      <c r="A165" s="6"/>
      <c r="B165" s="8" t="s">
        <v>24</v>
      </c>
      <c r="C165" s="6">
        <v>20</v>
      </c>
      <c r="D165" s="6">
        <v>1.58</v>
      </c>
      <c r="E165" s="6">
        <v>0.2</v>
      </c>
      <c r="F165" s="6">
        <v>9.66</v>
      </c>
      <c r="G165" s="6">
        <v>47</v>
      </c>
      <c r="H165" s="6" t="s">
        <v>15</v>
      </c>
    </row>
    <row r="166" spans="1:8" ht="15.6" x14ac:dyDescent="0.25">
      <c r="A166" s="6"/>
      <c r="B166" s="8" t="s">
        <v>17</v>
      </c>
      <c r="C166" s="6">
        <v>750</v>
      </c>
      <c r="D166" s="6">
        <f>SUM(D159:D165)</f>
        <v>22.129999999999995</v>
      </c>
      <c r="E166" s="6">
        <f>SUM(E159:E165)</f>
        <v>23.77</v>
      </c>
      <c r="F166" s="6">
        <f>SUM(F159:F165)</f>
        <v>84.51</v>
      </c>
      <c r="G166" s="6">
        <f>SUM(G159:G165)</f>
        <v>642</v>
      </c>
      <c r="H166" s="6">
        <f>SUM(H159:H165)</f>
        <v>30.16</v>
      </c>
    </row>
    <row r="167" spans="1:8" ht="15.6" x14ac:dyDescent="0.25">
      <c r="A167" s="6"/>
      <c r="B167" s="7" t="s">
        <v>25</v>
      </c>
      <c r="C167" s="6"/>
      <c r="D167" s="6"/>
      <c r="E167" s="6"/>
      <c r="F167" s="6"/>
      <c r="G167" s="6"/>
      <c r="H167" s="6"/>
    </row>
    <row r="168" spans="1:8" ht="15.6" x14ac:dyDescent="0.25">
      <c r="A168" s="6">
        <v>235</v>
      </c>
      <c r="B168" s="8" t="s">
        <v>110</v>
      </c>
      <c r="C168" s="6" t="s">
        <v>44</v>
      </c>
      <c r="D168" s="6">
        <v>17.34</v>
      </c>
      <c r="E168" s="6">
        <v>10.8</v>
      </c>
      <c r="F168" s="6">
        <v>41.33</v>
      </c>
      <c r="G168" s="6">
        <v>272</v>
      </c>
      <c r="H168" s="6">
        <v>0.49</v>
      </c>
    </row>
    <row r="169" spans="1:8" ht="15.6" x14ac:dyDescent="0.25">
      <c r="A169" s="30">
        <v>454</v>
      </c>
      <c r="B169" s="31" t="s">
        <v>144</v>
      </c>
      <c r="C169" s="30">
        <v>60</v>
      </c>
      <c r="D169" s="30">
        <v>4.17</v>
      </c>
      <c r="E169" s="30">
        <v>5.83</v>
      </c>
      <c r="F169" s="30">
        <v>21.55</v>
      </c>
      <c r="G169" s="30">
        <v>156</v>
      </c>
      <c r="H169" s="30"/>
    </row>
    <row r="170" spans="1:8" ht="15.6" x14ac:dyDescent="0.25">
      <c r="A170" s="6">
        <v>400</v>
      </c>
      <c r="B170" s="8" t="s">
        <v>76</v>
      </c>
      <c r="C170" s="6">
        <v>180</v>
      </c>
      <c r="D170" s="6">
        <v>5.48</v>
      </c>
      <c r="E170" s="6">
        <v>4.88</v>
      </c>
      <c r="F170" s="6">
        <v>9.07</v>
      </c>
      <c r="G170" s="6">
        <v>102</v>
      </c>
      <c r="H170" s="6">
        <v>2.46</v>
      </c>
    </row>
    <row r="171" spans="1:8" ht="15.6" x14ac:dyDescent="0.25">
      <c r="A171" s="25">
        <v>368</v>
      </c>
      <c r="B171" s="24" t="s">
        <v>100</v>
      </c>
      <c r="C171" s="25">
        <v>100</v>
      </c>
      <c r="D171" s="16">
        <v>0.4</v>
      </c>
      <c r="E171" s="16">
        <v>0.3</v>
      </c>
      <c r="F171" s="16">
        <v>10.3</v>
      </c>
      <c r="G171" s="16">
        <v>47</v>
      </c>
      <c r="H171" s="16">
        <v>5</v>
      </c>
    </row>
    <row r="172" spans="1:8" ht="15.6" x14ac:dyDescent="0.25">
      <c r="A172" s="6"/>
      <c r="B172" s="8" t="s">
        <v>17</v>
      </c>
      <c r="C172" s="6">
        <v>470</v>
      </c>
      <c r="D172" s="6">
        <f>SUM(D168:D171)</f>
        <v>27.389999999999997</v>
      </c>
      <c r="E172" s="6">
        <f t="shared" ref="E172:H172" si="4">SUM(E168:E171)</f>
        <v>21.810000000000002</v>
      </c>
      <c r="F172" s="6">
        <f t="shared" si="4"/>
        <v>82.249999999999986</v>
      </c>
      <c r="G172" s="6">
        <f t="shared" si="4"/>
        <v>577</v>
      </c>
      <c r="H172" s="6">
        <f t="shared" si="4"/>
        <v>7.95</v>
      </c>
    </row>
    <row r="173" spans="1:8" ht="15.6" x14ac:dyDescent="0.25">
      <c r="A173" s="6"/>
      <c r="B173" s="8"/>
      <c r="C173" s="6"/>
      <c r="D173" s="6"/>
      <c r="E173" s="6"/>
      <c r="F173" s="6"/>
      <c r="G173" s="6"/>
      <c r="H173" s="6"/>
    </row>
    <row r="174" spans="1:8" ht="15.6" x14ac:dyDescent="0.25">
      <c r="A174" s="6"/>
      <c r="B174" s="12" t="s">
        <v>29</v>
      </c>
      <c r="C174" s="17">
        <v>1825</v>
      </c>
      <c r="D174" s="13">
        <f>SUM(D154+D157+D166+D172)</f>
        <v>63.819999999999993</v>
      </c>
      <c r="E174" s="13">
        <f>SUM(E154+E157+E166+E172)</f>
        <v>64.819999999999993</v>
      </c>
      <c r="F174" s="13">
        <f>SUM(F154+F157+F166+F172)</f>
        <v>242.91000000000003</v>
      </c>
      <c r="G174" s="13">
        <f>SUM(G154+G157+G166+G172)</f>
        <v>1759</v>
      </c>
      <c r="H174" s="13">
        <f>SUM(H154+H157+H166+H172)</f>
        <v>40.700000000000003</v>
      </c>
    </row>
    <row r="175" spans="1:8" ht="12.75" customHeight="1" x14ac:dyDescent="0.25">
      <c r="A175" s="36" t="s">
        <v>66</v>
      </c>
      <c r="B175" s="36"/>
      <c r="C175" s="36"/>
      <c r="D175" s="36"/>
      <c r="E175" s="36"/>
      <c r="F175" s="36"/>
      <c r="G175" s="36"/>
      <c r="H175" s="36"/>
    </row>
    <row r="176" spans="1:8" x14ac:dyDescent="0.25">
      <c r="A176" s="36"/>
      <c r="B176" s="36"/>
      <c r="C176" s="36"/>
      <c r="D176" s="36"/>
      <c r="E176" s="36"/>
      <c r="F176" s="36"/>
      <c r="G176" s="36"/>
      <c r="H176" s="36"/>
    </row>
    <row r="177" spans="1:8" ht="12.75" customHeight="1" x14ac:dyDescent="0.25">
      <c r="A177" s="37" t="s">
        <v>3</v>
      </c>
      <c r="B177" s="37" t="s">
        <v>4</v>
      </c>
      <c r="C177" s="37" t="s">
        <v>5</v>
      </c>
      <c r="D177" s="38" t="s">
        <v>58</v>
      </c>
      <c r="E177" s="38"/>
      <c r="F177" s="38"/>
      <c r="G177" s="38"/>
      <c r="H177" s="38"/>
    </row>
    <row r="178" spans="1:8" ht="12.75" customHeight="1" x14ac:dyDescent="0.25">
      <c r="A178" s="37"/>
      <c r="B178" s="37"/>
      <c r="C178" s="37"/>
      <c r="D178" s="37" t="s">
        <v>7</v>
      </c>
      <c r="E178" s="37" t="s">
        <v>8</v>
      </c>
      <c r="F178" s="37" t="s">
        <v>9</v>
      </c>
      <c r="G178" s="37" t="s">
        <v>10</v>
      </c>
      <c r="H178" s="37" t="s">
        <v>11</v>
      </c>
    </row>
    <row r="179" spans="1:8" ht="23.25" customHeight="1" x14ac:dyDescent="0.25">
      <c r="A179" s="37"/>
      <c r="B179" s="37"/>
      <c r="C179" s="37"/>
      <c r="D179" s="37"/>
      <c r="E179" s="37"/>
      <c r="F179" s="37"/>
      <c r="G179" s="37"/>
      <c r="H179" s="37"/>
    </row>
    <row r="180" spans="1:8" ht="15.6" x14ac:dyDescent="0.25">
      <c r="A180" s="6"/>
      <c r="B180" s="7" t="s">
        <v>12</v>
      </c>
      <c r="C180" s="6"/>
      <c r="D180" s="6"/>
      <c r="E180" s="6"/>
      <c r="F180" s="6"/>
      <c r="G180" s="6"/>
      <c r="H180" s="6"/>
    </row>
    <row r="181" spans="1:8" ht="15.6" x14ac:dyDescent="0.25">
      <c r="A181" s="6">
        <v>1</v>
      </c>
      <c r="B181" s="8" t="s">
        <v>13</v>
      </c>
      <c r="C181" s="6" t="s">
        <v>14</v>
      </c>
      <c r="D181" s="16">
        <v>2.4500000000000002</v>
      </c>
      <c r="E181" s="16">
        <v>7.55</v>
      </c>
      <c r="F181" s="16">
        <v>14.62</v>
      </c>
      <c r="G181" s="16">
        <v>136</v>
      </c>
      <c r="H181" s="16" t="s">
        <v>15</v>
      </c>
    </row>
    <row r="182" spans="1:8" ht="15.6" x14ac:dyDescent="0.25">
      <c r="A182" s="6">
        <v>185</v>
      </c>
      <c r="B182" s="8" t="s">
        <v>67</v>
      </c>
      <c r="C182" s="6" t="s">
        <v>34</v>
      </c>
      <c r="D182" s="6">
        <v>2.17</v>
      </c>
      <c r="E182" s="6">
        <v>3.89</v>
      </c>
      <c r="F182" s="6">
        <v>22.51</v>
      </c>
      <c r="G182" s="6">
        <v>134</v>
      </c>
      <c r="H182" s="6" t="s">
        <v>15</v>
      </c>
    </row>
    <row r="183" spans="1:8" ht="15.6" x14ac:dyDescent="0.25">
      <c r="A183" s="6">
        <v>395</v>
      </c>
      <c r="B183" s="8" t="s">
        <v>16</v>
      </c>
      <c r="C183" s="6">
        <v>180</v>
      </c>
      <c r="D183" s="6">
        <v>2.85</v>
      </c>
      <c r="E183" s="6">
        <v>2.41</v>
      </c>
      <c r="F183" s="6">
        <v>19.36</v>
      </c>
      <c r="G183" s="6">
        <v>111</v>
      </c>
      <c r="H183" s="6">
        <v>1.17</v>
      </c>
    </row>
    <row r="184" spans="1:8" ht="15.6" x14ac:dyDescent="0.25">
      <c r="A184" s="6"/>
      <c r="B184" s="8" t="s">
        <v>17</v>
      </c>
      <c r="C184" s="6">
        <v>425</v>
      </c>
      <c r="D184" s="6">
        <f>SUM(D181:D183)</f>
        <v>7.4700000000000006</v>
      </c>
      <c r="E184" s="6">
        <f>SUM(E181:E183)</f>
        <v>13.85</v>
      </c>
      <c r="F184" s="6">
        <f>SUM(F181:F183)</f>
        <v>56.49</v>
      </c>
      <c r="G184" s="6">
        <f>SUM(G181:G183)</f>
        <v>381</v>
      </c>
      <c r="H184" s="6">
        <f>SUM(H182:H183)</f>
        <v>1.17</v>
      </c>
    </row>
    <row r="185" spans="1:8" ht="15.6" x14ac:dyDescent="0.25">
      <c r="A185" s="6"/>
      <c r="B185" s="7" t="s">
        <v>18</v>
      </c>
      <c r="C185" s="6"/>
      <c r="D185" s="6"/>
      <c r="E185" s="6"/>
      <c r="F185" s="6"/>
      <c r="G185" s="6"/>
      <c r="H185" s="6"/>
    </row>
    <row r="186" spans="1:8" ht="15.6" x14ac:dyDescent="0.25">
      <c r="A186" s="6">
        <v>401</v>
      </c>
      <c r="B186" s="8" t="s">
        <v>19</v>
      </c>
      <c r="C186" s="6">
        <v>180</v>
      </c>
      <c r="D186" s="6">
        <v>4.8600000000000003</v>
      </c>
      <c r="E186" s="6">
        <v>4.5</v>
      </c>
      <c r="F186" s="6">
        <v>19.440000000000001</v>
      </c>
      <c r="G186" s="6">
        <v>142</v>
      </c>
      <c r="H186" s="6">
        <v>1.62</v>
      </c>
    </row>
    <row r="187" spans="1:8" ht="15.6" x14ac:dyDescent="0.25">
      <c r="A187" s="6"/>
      <c r="B187" s="8" t="s">
        <v>17</v>
      </c>
      <c r="C187" s="6">
        <v>180</v>
      </c>
      <c r="D187" s="6">
        <f>SUM(D186)</f>
        <v>4.8600000000000003</v>
      </c>
      <c r="E187" s="6">
        <f>SUM(E186)</f>
        <v>4.5</v>
      </c>
      <c r="F187" s="6">
        <f>SUM(F186)</f>
        <v>19.440000000000001</v>
      </c>
      <c r="G187" s="6">
        <f>SUM(G186)</f>
        <v>142</v>
      </c>
      <c r="H187" s="6">
        <f>SUM(H186)</f>
        <v>1.62</v>
      </c>
    </row>
    <row r="188" spans="1:8" ht="15.6" x14ac:dyDescent="0.25">
      <c r="A188" s="6"/>
      <c r="B188" s="7" t="s">
        <v>20</v>
      </c>
      <c r="C188" s="6"/>
      <c r="D188" s="6"/>
      <c r="E188" s="6"/>
      <c r="F188" s="6"/>
      <c r="G188" s="6"/>
      <c r="H188" s="6"/>
    </row>
    <row r="189" spans="1:8" ht="15.6" x14ac:dyDescent="0.25">
      <c r="A189" s="6">
        <v>33</v>
      </c>
      <c r="B189" s="8" t="s">
        <v>69</v>
      </c>
      <c r="C189" s="6">
        <v>80</v>
      </c>
      <c r="D189" s="6">
        <v>1.1000000000000001</v>
      </c>
      <c r="E189" s="6">
        <v>4.9000000000000004</v>
      </c>
      <c r="F189" s="6">
        <v>6.7</v>
      </c>
      <c r="G189" s="6">
        <v>75</v>
      </c>
      <c r="H189" s="6">
        <v>7.6</v>
      </c>
    </row>
    <row r="190" spans="1:8" ht="31.2" x14ac:dyDescent="0.25">
      <c r="A190" s="6">
        <v>76</v>
      </c>
      <c r="B190" s="8" t="s">
        <v>138</v>
      </c>
      <c r="C190" s="6" t="s">
        <v>21</v>
      </c>
      <c r="D190" s="6">
        <v>1.92</v>
      </c>
      <c r="E190" s="6">
        <v>5.52</v>
      </c>
      <c r="F190" s="6">
        <v>14.06</v>
      </c>
      <c r="G190" s="6">
        <v>113</v>
      </c>
      <c r="H190" s="6">
        <v>6.05</v>
      </c>
    </row>
    <row r="191" spans="1:8" ht="15.6" x14ac:dyDescent="0.25">
      <c r="A191" s="6">
        <v>292</v>
      </c>
      <c r="B191" s="8" t="s">
        <v>102</v>
      </c>
      <c r="C191" s="6">
        <v>160</v>
      </c>
      <c r="D191" s="6">
        <v>17.93</v>
      </c>
      <c r="E191" s="6">
        <v>11.73</v>
      </c>
      <c r="F191" s="6">
        <v>33.340000000000003</v>
      </c>
      <c r="G191" s="6">
        <v>311</v>
      </c>
      <c r="H191" s="6">
        <v>0.39</v>
      </c>
    </row>
    <row r="192" spans="1:8" ht="15.6" x14ac:dyDescent="0.25">
      <c r="A192" s="6" t="s">
        <v>146</v>
      </c>
      <c r="B192" s="8" t="s">
        <v>54</v>
      </c>
      <c r="C192" s="6">
        <v>180</v>
      </c>
      <c r="D192" s="11">
        <v>0</v>
      </c>
      <c r="E192" s="11">
        <v>0</v>
      </c>
      <c r="F192" s="11">
        <v>12.96</v>
      </c>
      <c r="G192" s="11">
        <v>52</v>
      </c>
      <c r="H192" s="11">
        <v>18</v>
      </c>
    </row>
    <row r="193" spans="1:8" ht="15.6" x14ac:dyDescent="0.25">
      <c r="A193" s="6"/>
      <c r="B193" s="8" t="s">
        <v>23</v>
      </c>
      <c r="C193" s="6">
        <v>50</v>
      </c>
      <c r="D193" s="11">
        <v>3.3</v>
      </c>
      <c r="E193" s="11">
        <v>0.6</v>
      </c>
      <c r="F193" s="11">
        <v>16.7</v>
      </c>
      <c r="G193" s="11">
        <v>87</v>
      </c>
      <c r="H193" s="11" t="s">
        <v>15</v>
      </c>
    </row>
    <row r="194" spans="1:8" ht="15.6" x14ac:dyDescent="0.25">
      <c r="A194" s="6"/>
      <c r="B194" s="8" t="s">
        <v>24</v>
      </c>
      <c r="C194" s="6">
        <v>20</v>
      </c>
      <c r="D194" s="6">
        <v>1.58</v>
      </c>
      <c r="E194" s="6">
        <v>0.2</v>
      </c>
      <c r="F194" s="6">
        <v>9.66</v>
      </c>
      <c r="G194" s="6">
        <v>47</v>
      </c>
      <c r="H194" s="6" t="s">
        <v>15</v>
      </c>
    </row>
    <row r="195" spans="1:8" ht="15.6" x14ac:dyDescent="0.25">
      <c r="A195" s="6"/>
      <c r="B195" s="8" t="s">
        <v>17</v>
      </c>
      <c r="C195" s="6">
        <v>700</v>
      </c>
      <c r="D195" s="6">
        <f>SUM(D189:D194)</f>
        <v>25.83</v>
      </c>
      <c r="E195" s="6">
        <f>SUM(E189:E194)</f>
        <v>22.95</v>
      </c>
      <c r="F195" s="6">
        <f>SUM(F189:F194)</f>
        <v>93.42</v>
      </c>
      <c r="G195" s="6">
        <f>SUM(G189:G194)</f>
        <v>685</v>
      </c>
      <c r="H195" s="6">
        <f>SUM(H189:H194)</f>
        <v>32.04</v>
      </c>
    </row>
    <row r="196" spans="1:8" ht="15.6" x14ac:dyDescent="0.25">
      <c r="A196" s="6"/>
      <c r="B196" s="7" t="s">
        <v>25</v>
      </c>
      <c r="C196" s="6"/>
      <c r="D196" s="6"/>
      <c r="E196" s="6"/>
      <c r="F196" s="6"/>
      <c r="G196" s="6"/>
      <c r="H196" s="6"/>
    </row>
    <row r="197" spans="1:8" ht="15.6" x14ac:dyDescent="0.25">
      <c r="A197" s="25">
        <v>236</v>
      </c>
      <c r="B197" s="24" t="s">
        <v>117</v>
      </c>
      <c r="C197" s="25" t="s">
        <v>118</v>
      </c>
      <c r="D197" s="27">
        <v>8.3800000000000008</v>
      </c>
      <c r="E197" s="27">
        <v>11.27</v>
      </c>
      <c r="F197" s="27">
        <v>30.21</v>
      </c>
      <c r="G197" s="27">
        <v>301</v>
      </c>
      <c r="H197" s="27">
        <v>0.92</v>
      </c>
    </row>
    <row r="198" spans="1:8" ht="15.6" x14ac:dyDescent="0.25">
      <c r="A198" s="30"/>
      <c r="B198" s="31" t="s">
        <v>145</v>
      </c>
      <c r="C198" s="30">
        <v>18</v>
      </c>
      <c r="D198" s="30">
        <v>0.8</v>
      </c>
      <c r="E198" s="30">
        <v>4.5</v>
      </c>
      <c r="F198" s="30">
        <v>11.88</v>
      </c>
      <c r="G198" s="30">
        <v>92</v>
      </c>
      <c r="H198" s="30">
        <v>0</v>
      </c>
    </row>
    <row r="199" spans="1:8" ht="15.6" x14ac:dyDescent="0.25">
      <c r="A199" s="6">
        <v>368</v>
      </c>
      <c r="B199" s="8" t="s">
        <v>97</v>
      </c>
      <c r="C199" s="6">
        <v>100</v>
      </c>
      <c r="D199" s="9">
        <v>0.4</v>
      </c>
      <c r="E199" s="9">
        <v>0.4</v>
      </c>
      <c r="F199" s="9">
        <v>9.8000000000000007</v>
      </c>
      <c r="G199" s="9">
        <v>47</v>
      </c>
      <c r="H199" s="9">
        <v>10</v>
      </c>
    </row>
    <row r="200" spans="1:8" ht="15.6" x14ac:dyDescent="0.25">
      <c r="A200" s="6">
        <v>399</v>
      </c>
      <c r="B200" s="8" t="s">
        <v>41</v>
      </c>
      <c r="C200" s="6">
        <v>180</v>
      </c>
      <c r="D200" s="9">
        <v>0.9</v>
      </c>
      <c r="E200" s="9">
        <v>0</v>
      </c>
      <c r="F200" s="9">
        <v>18.18</v>
      </c>
      <c r="G200" s="9">
        <v>76</v>
      </c>
      <c r="H200" s="9">
        <v>3.6</v>
      </c>
    </row>
    <row r="201" spans="1:8" ht="15.6" x14ac:dyDescent="0.25">
      <c r="A201" s="6"/>
      <c r="B201" s="8" t="s">
        <v>24</v>
      </c>
      <c r="C201" s="6">
        <v>30</v>
      </c>
      <c r="D201" s="6">
        <v>2.37</v>
      </c>
      <c r="E201" s="6">
        <v>0.3</v>
      </c>
      <c r="F201" s="6">
        <v>14.49</v>
      </c>
      <c r="G201" s="6">
        <v>71</v>
      </c>
      <c r="H201" s="6" t="s">
        <v>15</v>
      </c>
    </row>
    <row r="202" spans="1:8" ht="15.6" x14ac:dyDescent="0.25">
      <c r="A202" s="6"/>
      <c r="B202" s="8" t="s">
        <v>17</v>
      </c>
      <c r="C202" s="6">
        <v>510</v>
      </c>
      <c r="D202" s="6">
        <f>SUM(D197:D201)</f>
        <v>12.850000000000001</v>
      </c>
      <c r="E202" s="6">
        <f>SUM(E197:E201)</f>
        <v>16.47</v>
      </c>
      <c r="F202" s="6">
        <f>SUM(F197:F201)</f>
        <v>84.559999999999988</v>
      </c>
      <c r="G202" s="6">
        <f>SUM(G197:G201)</f>
        <v>587</v>
      </c>
      <c r="H202" s="6">
        <f>SUM(H197:H201)</f>
        <v>14.52</v>
      </c>
    </row>
    <row r="203" spans="1:8" ht="15.6" x14ac:dyDescent="0.25">
      <c r="A203" s="6"/>
      <c r="B203" s="8"/>
      <c r="C203" s="6"/>
      <c r="D203" s="6"/>
      <c r="E203" s="6"/>
      <c r="F203" s="6"/>
      <c r="G203" s="6"/>
      <c r="H203" s="6"/>
    </row>
    <row r="204" spans="1:8" ht="15.6" x14ac:dyDescent="0.25">
      <c r="A204" s="6"/>
      <c r="B204" s="12" t="s">
        <v>29</v>
      </c>
      <c r="C204" s="13">
        <v>1815</v>
      </c>
      <c r="D204" s="13">
        <f>SUM(D184+D187+D195+D202)</f>
        <v>51.01</v>
      </c>
      <c r="E204" s="13">
        <f>SUM(E184+E187+E195+E202)</f>
        <v>57.769999999999996</v>
      </c>
      <c r="F204" s="13">
        <f>SUM(F184+F187+F195+F202)</f>
        <v>253.91000000000003</v>
      </c>
      <c r="G204" s="13">
        <f>SUM(G184+G187+G195+G202)</f>
        <v>1795</v>
      </c>
      <c r="H204" s="13">
        <f>SUM(H184+H187+H195+H202)</f>
        <v>49.349999999999994</v>
      </c>
    </row>
    <row r="205" spans="1:8" ht="12.75" customHeight="1" x14ac:dyDescent="0.25">
      <c r="A205" s="36" t="s">
        <v>72</v>
      </c>
      <c r="B205" s="36"/>
      <c r="C205" s="36"/>
      <c r="D205" s="36"/>
      <c r="E205" s="36"/>
      <c r="F205" s="36"/>
      <c r="G205" s="36"/>
      <c r="H205" s="36"/>
    </row>
    <row r="206" spans="1:8" x14ac:dyDescent="0.25">
      <c r="A206" s="36"/>
      <c r="B206" s="36"/>
      <c r="C206" s="36"/>
      <c r="D206" s="36"/>
      <c r="E206" s="36"/>
      <c r="F206" s="36"/>
      <c r="G206" s="36"/>
      <c r="H206" s="36"/>
    </row>
    <row r="207" spans="1:8" ht="12.75" customHeight="1" x14ac:dyDescent="0.25">
      <c r="A207" s="37" t="s">
        <v>3</v>
      </c>
      <c r="B207" s="37" t="s">
        <v>4</v>
      </c>
      <c r="C207" s="37" t="s">
        <v>5</v>
      </c>
      <c r="D207" s="38" t="s">
        <v>73</v>
      </c>
      <c r="E207" s="38"/>
      <c r="F207" s="38"/>
      <c r="G207" s="38"/>
      <c r="H207" s="38"/>
    </row>
    <row r="208" spans="1:8" ht="12.75" customHeight="1" x14ac:dyDescent="0.25">
      <c r="A208" s="37"/>
      <c r="B208" s="37"/>
      <c r="C208" s="37"/>
      <c r="D208" s="37" t="s">
        <v>7</v>
      </c>
      <c r="E208" s="37" t="s">
        <v>8</v>
      </c>
      <c r="F208" s="37" t="s">
        <v>9</v>
      </c>
      <c r="G208" s="37" t="s">
        <v>10</v>
      </c>
      <c r="H208" s="37" t="s">
        <v>11</v>
      </c>
    </row>
    <row r="209" spans="1:8" ht="24" customHeight="1" x14ac:dyDescent="0.25">
      <c r="A209" s="37"/>
      <c r="B209" s="37"/>
      <c r="C209" s="37"/>
      <c r="D209" s="37"/>
      <c r="E209" s="37"/>
      <c r="F209" s="37"/>
      <c r="G209" s="37"/>
      <c r="H209" s="37"/>
    </row>
    <row r="210" spans="1:8" ht="15.6" x14ac:dyDescent="0.25">
      <c r="A210" s="6"/>
      <c r="B210" s="7" t="s">
        <v>12</v>
      </c>
      <c r="C210" s="6"/>
      <c r="D210" s="6"/>
      <c r="E210" s="6"/>
      <c r="F210" s="6"/>
      <c r="G210" s="6"/>
      <c r="H210" s="6"/>
    </row>
    <row r="211" spans="1:8" ht="15.6" x14ac:dyDescent="0.25">
      <c r="A211" s="6">
        <v>3</v>
      </c>
      <c r="B211" s="8" t="s">
        <v>31</v>
      </c>
      <c r="C211" s="6" t="s">
        <v>32</v>
      </c>
      <c r="D211" s="9">
        <v>6.68</v>
      </c>
      <c r="E211" s="9">
        <v>8.4499999999999993</v>
      </c>
      <c r="F211" s="9">
        <v>19.39</v>
      </c>
      <c r="G211" s="9">
        <v>180</v>
      </c>
      <c r="H211" s="9">
        <v>0.11</v>
      </c>
    </row>
    <row r="212" spans="1:8" ht="15.6" x14ac:dyDescent="0.25">
      <c r="A212" s="6" t="s">
        <v>91</v>
      </c>
      <c r="B212" s="8" t="s">
        <v>92</v>
      </c>
      <c r="C212" s="6" t="s">
        <v>34</v>
      </c>
      <c r="D212" s="6">
        <v>9</v>
      </c>
      <c r="E212" s="6">
        <v>9.4</v>
      </c>
      <c r="F212" s="6">
        <v>35</v>
      </c>
      <c r="G212" s="6">
        <v>262</v>
      </c>
      <c r="H212" s="6">
        <v>1.8</v>
      </c>
    </row>
    <row r="213" spans="1:8" ht="15.6" x14ac:dyDescent="0.25">
      <c r="A213" s="6">
        <v>397</v>
      </c>
      <c r="B213" s="8" t="s">
        <v>35</v>
      </c>
      <c r="C213" s="6">
        <v>180</v>
      </c>
      <c r="D213" s="9">
        <v>3.67</v>
      </c>
      <c r="E213" s="9">
        <v>3.19</v>
      </c>
      <c r="F213" s="9">
        <v>20.82</v>
      </c>
      <c r="G213" s="9">
        <v>127</v>
      </c>
      <c r="H213" s="9">
        <v>1.43</v>
      </c>
    </row>
    <row r="214" spans="1:8" ht="15.6" x14ac:dyDescent="0.25">
      <c r="A214" s="6"/>
      <c r="B214" s="8" t="s">
        <v>17</v>
      </c>
      <c r="C214" s="6">
        <v>445</v>
      </c>
      <c r="D214" s="6">
        <f>SUM(D211:D213)</f>
        <v>19.350000000000001</v>
      </c>
      <c r="E214" s="6">
        <f>SUM(E211:E213)</f>
        <v>21.040000000000003</v>
      </c>
      <c r="F214" s="6">
        <f>SUM(F211:F213)</f>
        <v>75.210000000000008</v>
      </c>
      <c r="G214" s="6">
        <f>SUM(G211:G213)</f>
        <v>569</v>
      </c>
      <c r="H214" s="6">
        <f>SUM(H211:H213)</f>
        <v>3.34</v>
      </c>
    </row>
    <row r="215" spans="1:8" ht="15.6" x14ac:dyDescent="0.25">
      <c r="A215" s="6"/>
      <c r="B215" s="7" t="s">
        <v>18</v>
      </c>
      <c r="C215" s="6"/>
      <c r="D215" s="6"/>
      <c r="E215" s="6"/>
      <c r="F215" s="6"/>
      <c r="G215" s="6"/>
      <c r="H215" s="6"/>
    </row>
    <row r="216" spans="1:8" ht="15.6" x14ac:dyDescent="0.25">
      <c r="A216" s="6">
        <v>401</v>
      </c>
      <c r="B216" s="8" t="s">
        <v>36</v>
      </c>
      <c r="C216" s="6" t="s">
        <v>37</v>
      </c>
      <c r="D216" s="6">
        <v>4.8</v>
      </c>
      <c r="E216" s="6">
        <v>4.0999999999999996</v>
      </c>
      <c r="F216" s="6">
        <v>16.3</v>
      </c>
      <c r="G216" s="6">
        <v>126</v>
      </c>
      <c r="H216" s="6">
        <v>1.1599999999999999</v>
      </c>
    </row>
    <row r="217" spans="1:8" ht="15.6" x14ac:dyDescent="0.25">
      <c r="A217" s="6"/>
      <c r="B217" s="8" t="s">
        <v>17</v>
      </c>
      <c r="C217" s="6">
        <v>180</v>
      </c>
      <c r="D217" s="6">
        <f>SUM(D216)</f>
        <v>4.8</v>
      </c>
      <c r="E217" s="6">
        <f>SUM(E216)</f>
        <v>4.0999999999999996</v>
      </c>
      <c r="F217" s="6">
        <f>SUM(F216)</f>
        <v>16.3</v>
      </c>
      <c r="G217" s="6">
        <f>SUM(G216)</f>
        <v>126</v>
      </c>
      <c r="H217" s="6">
        <f>SUM(H216)</f>
        <v>1.1599999999999999</v>
      </c>
    </row>
    <row r="218" spans="1:8" ht="15.6" x14ac:dyDescent="0.25">
      <c r="A218" s="6"/>
      <c r="B218" s="7" t="s">
        <v>20</v>
      </c>
      <c r="C218" s="6"/>
      <c r="D218" s="6"/>
      <c r="E218" s="6"/>
      <c r="F218" s="6"/>
      <c r="G218" s="6"/>
      <c r="H218" s="6"/>
    </row>
    <row r="219" spans="1:8" ht="15.6" x14ac:dyDescent="0.25">
      <c r="A219" s="25" t="s">
        <v>113</v>
      </c>
      <c r="B219" s="24" t="s">
        <v>114</v>
      </c>
      <c r="C219" s="25">
        <v>80</v>
      </c>
      <c r="D219" s="27">
        <v>1.28</v>
      </c>
      <c r="E219" s="27">
        <v>4.08</v>
      </c>
      <c r="F219" s="27">
        <v>6.16</v>
      </c>
      <c r="G219" s="27">
        <v>66</v>
      </c>
      <c r="H219" s="27">
        <v>21.6</v>
      </c>
    </row>
    <row r="220" spans="1:8" ht="31.2" x14ac:dyDescent="0.25">
      <c r="A220" s="6">
        <v>57</v>
      </c>
      <c r="B220" s="8" t="s">
        <v>139</v>
      </c>
      <c r="C220" s="6" t="s">
        <v>21</v>
      </c>
      <c r="D220" s="6">
        <v>1.58</v>
      </c>
      <c r="E220" s="6">
        <v>5.83</v>
      </c>
      <c r="F220" s="6">
        <v>7.99</v>
      </c>
      <c r="G220" s="6">
        <v>99</v>
      </c>
      <c r="H220" s="6">
        <v>7.92</v>
      </c>
    </row>
    <row r="221" spans="1:8" ht="31.2" x14ac:dyDescent="0.25">
      <c r="A221" s="6">
        <v>291</v>
      </c>
      <c r="B221" s="8" t="s">
        <v>103</v>
      </c>
      <c r="C221" s="6">
        <v>160</v>
      </c>
      <c r="D221" s="9">
        <v>12.13</v>
      </c>
      <c r="E221" s="9">
        <v>9.5</v>
      </c>
      <c r="F221" s="9">
        <v>25.7</v>
      </c>
      <c r="G221" s="9">
        <v>237</v>
      </c>
      <c r="H221" s="9">
        <v>3.8</v>
      </c>
    </row>
    <row r="222" spans="1:8" ht="15.6" x14ac:dyDescent="0.25">
      <c r="A222" s="6">
        <v>376</v>
      </c>
      <c r="B222" s="8" t="s">
        <v>75</v>
      </c>
      <c r="C222" s="6">
        <v>180</v>
      </c>
      <c r="D222" s="9">
        <v>0.4</v>
      </c>
      <c r="E222" s="9">
        <v>0.02</v>
      </c>
      <c r="F222" s="9">
        <v>24.99</v>
      </c>
      <c r="G222" s="9">
        <v>102</v>
      </c>
      <c r="H222" s="9">
        <v>0.36</v>
      </c>
    </row>
    <row r="223" spans="1:8" ht="15.6" x14ac:dyDescent="0.25">
      <c r="A223" s="6"/>
      <c r="B223" s="8" t="s">
        <v>23</v>
      </c>
      <c r="C223" s="6">
        <v>50</v>
      </c>
      <c r="D223" s="11">
        <v>3.3</v>
      </c>
      <c r="E223" s="11">
        <v>0.6</v>
      </c>
      <c r="F223" s="11">
        <v>16.7</v>
      </c>
      <c r="G223" s="11">
        <v>87</v>
      </c>
      <c r="H223" s="11" t="s">
        <v>15</v>
      </c>
    </row>
    <row r="224" spans="1:8" ht="15.6" x14ac:dyDescent="0.25">
      <c r="A224" s="6"/>
      <c r="B224" s="8" t="s">
        <v>24</v>
      </c>
      <c r="C224" s="6">
        <v>20</v>
      </c>
      <c r="D224" s="6">
        <v>1.58</v>
      </c>
      <c r="E224" s="6">
        <v>0.2</v>
      </c>
      <c r="F224" s="6">
        <v>9.66</v>
      </c>
      <c r="G224" s="6">
        <v>47</v>
      </c>
      <c r="H224" s="6" t="s">
        <v>15</v>
      </c>
    </row>
    <row r="225" spans="1:8" ht="15.6" x14ac:dyDescent="0.25">
      <c r="A225" s="6"/>
      <c r="B225" s="8" t="s">
        <v>17</v>
      </c>
      <c r="C225" s="6">
        <v>700</v>
      </c>
      <c r="D225" s="6">
        <f>SUM(D219:D224)</f>
        <v>20.270000000000003</v>
      </c>
      <c r="E225" s="6">
        <f t="shared" ref="E225:H225" si="5">SUM(E219:E224)</f>
        <v>20.23</v>
      </c>
      <c r="F225" s="6">
        <f t="shared" si="5"/>
        <v>91.2</v>
      </c>
      <c r="G225" s="6">
        <f t="shared" si="5"/>
        <v>638</v>
      </c>
      <c r="H225" s="6">
        <f t="shared" si="5"/>
        <v>33.68</v>
      </c>
    </row>
    <row r="226" spans="1:8" ht="15.6" x14ac:dyDescent="0.25">
      <c r="A226" s="6"/>
      <c r="B226" s="7" t="s">
        <v>25</v>
      </c>
      <c r="C226" s="6"/>
      <c r="D226" s="6"/>
      <c r="E226" s="6"/>
      <c r="F226" s="6"/>
      <c r="G226" s="6"/>
      <c r="H226" s="6"/>
    </row>
    <row r="227" spans="1:8" ht="17.25" customHeight="1" x14ac:dyDescent="0.25">
      <c r="A227" s="27">
        <v>230</v>
      </c>
      <c r="B227" s="32" t="s">
        <v>111</v>
      </c>
      <c r="C227" s="25" t="s">
        <v>112</v>
      </c>
      <c r="D227" s="27">
        <v>14.83</v>
      </c>
      <c r="E227" s="27">
        <v>10.86</v>
      </c>
      <c r="F227" s="27">
        <v>15.31</v>
      </c>
      <c r="G227" s="27">
        <v>218</v>
      </c>
      <c r="H227" s="27">
        <v>0.19</v>
      </c>
    </row>
    <row r="228" spans="1:8" ht="17.25" customHeight="1" x14ac:dyDescent="0.25">
      <c r="A228" s="28">
        <v>454</v>
      </c>
      <c r="B228" s="29" t="s">
        <v>143</v>
      </c>
      <c r="C228" s="26">
        <v>60</v>
      </c>
      <c r="D228" s="28">
        <v>8.5399999999999991</v>
      </c>
      <c r="E228" s="28">
        <v>6.22</v>
      </c>
      <c r="F228" s="28">
        <v>20.350000000000001</v>
      </c>
      <c r="G228" s="28">
        <v>172</v>
      </c>
      <c r="H228" s="28"/>
    </row>
    <row r="229" spans="1:8" ht="17.25" customHeight="1" x14ac:dyDescent="0.25">
      <c r="A229" s="6">
        <v>368</v>
      </c>
      <c r="B229" s="8" t="s">
        <v>98</v>
      </c>
      <c r="C229" s="6">
        <v>100</v>
      </c>
      <c r="D229" s="9">
        <v>1.5</v>
      </c>
      <c r="E229" s="9">
        <v>0.5</v>
      </c>
      <c r="F229" s="9">
        <v>21</v>
      </c>
      <c r="G229" s="9">
        <v>96</v>
      </c>
      <c r="H229" s="9">
        <v>10</v>
      </c>
    </row>
    <row r="230" spans="1:8" ht="15.6" x14ac:dyDescent="0.25">
      <c r="A230" s="6">
        <v>393</v>
      </c>
      <c r="B230" s="8" t="s">
        <v>55</v>
      </c>
      <c r="C230" s="6" t="s">
        <v>56</v>
      </c>
      <c r="D230" s="6">
        <v>0.12</v>
      </c>
      <c r="E230" s="6">
        <v>0.02</v>
      </c>
      <c r="F230" s="6">
        <v>13.2</v>
      </c>
      <c r="G230" s="6">
        <v>53</v>
      </c>
      <c r="H230" s="6">
        <v>2.83</v>
      </c>
    </row>
    <row r="231" spans="1:8" ht="15.6" x14ac:dyDescent="0.25">
      <c r="A231" s="6"/>
      <c r="B231" s="8" t="s">
        <v>17</v>
      </c>
      <c r="C231" s="6">
        <v>452</v>
      </c>
      <c r="D231" s="6">
        <f>SUM(D227:D230)</f>
        <v>24.99</v>
      </c>
      <c r="E231" s="6">
        <f>SUM(E227:E230)</f>
        <v>17.599999999999998</v>
      </c>
      <c r="F231" s="6">
        <f>SUM(F227:F230)</f>
        <v>69.86</v>
      </c>
      <c r="G231" s="6">
        <f>SUM(G227:G230)</f>
        <v>539</v>
      </c>
      <c r="H231" s="6">
        <f>SUM(H227:H230)</f>
        <v>13.02</v>
      </c>
    </row>
    <row r="232" spans="1:8" ht="15.6" x14ac:dyDescent="0.25">
      <c r="A232" s="6"/>
      <c r="B232" s="8"/>
      <c r="C232" s="6"/>
      <c r="D232" s="13"/>
      <c r="E232" s="13"/>
      <c r="F232" s="13"/>
      <c r="G232" s="13"/>
      <c r="H232" s="13"/>
    </row>
    <row r="233" spans="1:8" ht="15.6" x14ac:dyDescent="0.25">
      <c r="A233" s="6"/>
      <c r="B233" s="12" t="s">
        <v>29</v>
      </c>
      <c r="C233" s="13">
        <v>1777</v>
      </c>
      <c r="D233" s="13">
        <f>SUM(D214+D217+D225+D231)</f>
        <v>69.41</v>
      </c>
      <c r="E233" s="13">
        <f>SUM(E214+E217+E225+E231)</f>
        <v>62.97</v>
      </c>
      <c r="F233" s="13">
        <f>SUM(F214+F217+F225+F231)</f>
        <v>252.57</v>
      </c>
      <c r="G233" s="13">
        <f>SUM(G214+G217+G225+G231)</f>
        <v>1872</v>
      </c>
      <c r="H233" s="13">
        <f>SUM(H214+H217+H225+H231)</f>
        <v>51.2</v>
      </c>
    </row>
    <row r="234" spans="1:8" ht="17.399999999999999" x14ac:dyDescent="0.25">
      <c r="A234" s="18"/>
      <c r="B234" s="12"/>
      <c r="C234" s="13"/>
      <c r="D234" s="13"/>
      <c r="E234" s="13"/>
      <c r="F234" s="13"/>
      <c r="G234" s="13"/>
      <c r="H234" s="13"/>
    </row>
    <row r="235" spans="1:8" ht="12.75" customHeight="1" x14ac:dyDescent="0.25">
      <c r="A235" s="36" t="s">
        <v>77</v>
      </c>
      <c r="B235" s="36"/>
      <c r="C235" s="36"/>
      <c r="D235" s="36"/>
      <c r="E235" s="36"/>
      <c r="F235" s="36"/>
      <c r="G235" s="36"/>
      <c r="H235" s="36"/>
    </row>
    <row r="236" spans="1:8" x14ac:dyDescent="0.25">
      <c r="A236" s="36"/>
      <c r="B236" s="36"/>
      <c r="C236" s="36"/>
      <c r="D236" s="36"/>
      <c r="E236" s="36"/>
      <c r="F236" s="36"/>
      <c r="G236" s="36"/>
      <c r="H236" s="36"/>
    </row>
    <row r="237" spans="1:8" ht="12.75" customHeight="1" x14ac:dyDescent="0.25">
      <c r="A237" s="37" t="s">
        <v>3</v>
      </c>
      <c r="B237" s="37" t="s">
        <v>4</v>
      </c>
      <c r="C237" s="37" t="s">
        <v>5</v>
      </c>
      <c r="D237" s="38" t="s">
        <v>58</v>
      </c>
      <c r="E237" s="38"/>
      <c r="F237" s="38"/>
      <c r="G237" s="38"/>
      <c r="H237" s="38"/>
    </row>
    <row r="238" spans="1:8" ht="12.75" customHeight="1" x14ac:dyDescent="0.25">
      <c r="A238" s="37"/>
      <c r="B238" s="37"/>
      <c r="C238" s="37"/>
      <c r="D238" s="37" t="s">
        <v>7</v>
      </c>
      <c r="E238" s="37" t="s">
        <v>8</v>
      </c>
      <c r="F238" s="37" t="s">
        <v>9</v>
      </c>
      <c r="G238" s="37" t="s">
        <v>10</v>
      </c>
      <c r="H238" s="37" t="s">
        <v>11</v>
      </c>
    </row>
    <row r="239" spans="1:8" ht="21" customHeight="1" x14ac:dyDescent="0.25">
      <c r="A239" s="37"/>
      <c r="B239" s="37"/>
      <c r="C239" s="37"/>
      <c r="D239" s="37"/>
      <c r="E239" s="37"/>
      <c r="F239" s="37"/>
      <c r="G239" s="37"/>
      <c r="H239" s="37"/>
    </row>
    <row r="240" spans="1:8" ht="15.6" x14ac:dyDescent="0.25">
      <c r="A240" s="6"/>
      <c r="B240" s="7" t="s">
        <v>12</v>
      </c>
      <c r="C240" s="6"/>
      <c r="D240" s="6"/>
      <c r="E240" s="6"/>
      <c r="F240" s="6"/>
      <c r="G240" s="6"/>
      <c r="H240" s="6"/>
    </row>
    <row r="241" spans="1:8" ht="15.6" x14ac:dyDescent="0.25">
      <c r="A241" s="6">
        <v>1</v>
      </c>
      <c r="B241" s="8" t="s">
        <v>13</v>
      </c>
      <c r="C241" s="6" t="s">
        <v>14</v>
      </c>
      <c r="D241" s="16">
        <v>2.4500000000000002</v>
      </c>
      <c r="E241" s="16">
        <v>7.55</v>
      </c>
      <c r="F241" s="16">
        <v>14.62</v>
      </c>
      <c r="G241" s="16">
        <v>136</v>
      </c>
      <c r="H241" s="16" t="s">
        <v>15</v>
      </c>
    </row>
    <row r="242" spans="1:8" ht="15.6" x14ac:dyDescent="0.25">
      <c r="A242" s="25" t="s">
        <v>136</v>
      </c>
      <c r="B242" s="24" t="s">
        <v>124</v>
      </c>
      <c r="C242" s="25">
        <v>200</v>
      </c>
      <c r="D242" s="27">
        <v>2.4</v>
      </c>
      <c r="E242" s="27">
        <v>0.3</v>
      </c>
      <c r="F242" s="27">
        <v>19.5</v>
      </c>
      <c r="G242" s="27">
        <v>90</v>
      </c>
      <c r="H242" s="27"/>
    </row>
    <row r="243" spans="1:8" ht="15.6" x14ac:dyDescent="0.25">
      <c r="A243" s="6">
        <v>394</v>
      </c>
      <c r="B243" s="8" t="s">
        <v>45</v>
      </c>
      <c r="C243" s="6">
        <v>180</v>
      </c>
      <c r="D243" s="9">
        <v>2.67</v>
      </c>
      <c r="E243" s="9">
        <v>2.34</v>
      </c>
      <c r="F243" s="9">
        <v>17.309999999999999</v>
      </c>
      <c r="G243" s="9">
        <v>101</v>
      </c>
      <c r="H243" s="9">
        <v>1.2</v>
      </c>
    </row>
    <row r="244" spans="1:8" ht="15.6" x14ac:dyDescent="0.25">
      <c r="A244" s="6"/>
      <c r="B244" s="8" t="s">
        <v>17</v>
      </c>
      <c r="C244" s="6">
        <v>450</v>
      </c>
      <c r="D244" s="6">
        <f>SUM(D241:D243)</f>
        <v>7.52</v>
      </c>
      <c r="E244" s="6">
        <f>SUM(E241:E243)</f>
        <v>10.19</v>
      </c>
      <c r="F244" s="6">
        <f>SUM(F241:F243)</f>
        <v>51.429999999999993</v>
      </c>
      <c r="G244" s="6">
        <f>SUM(G241:G243)</f>
        <v>327</v>
      </c>
      <c r="H244" s="6">
        <f>SUM(H241:H243)</f>
        <v>1.2</v>
      </c>
    </row>
    <row r="245" spans="1:8" ht="15.6" x14ac:dyDescent="0.25">
      <c r="A245" s="6"/>
      <c r="B245" s="7" t="s">
        <v>18</v>
      </c>
      <c r="C245" s="6"/>
      <c r="D245" s="6"/>
      <c r="E245" s="6"/>
      <c r="F245" s="6"/>
      <c r="G245" s="6"/>
      <c r="H245" s="6"/>
    </row>
    <row r="246" spans="1:8" ht="15.6" x14ac:dyDescent="0.25">
      <c r="A246" s="6">
        <v>401</v>
      </c>
      <c r="B246" s="8" t="s">
        <v>68</v>
      </c>
      <c r="C246" s="6">
        <v>180</v>
      </c>
      <c r="D246" s="6">
        <v>5.31</v>
      </c>
      <c r="E246" s="6">
        <v>6.3</v>
      </c>
      <c r="F246" s="6">
        <v>20.34</v>
      </c>
      <c r="G246" s="6">
        <v>158</v>
      </c>
      <c r="H246" s="6">
        <v>1.08</v>
      </c>
    </row>
    <row r="247" spans="1:8" ht="15.6" x14ac:dyDescent="0.25">
      <c r="A247" s="6"/>
      <c r="B247" s="8" t="s">
        <v>17</v>
      </c>
      <c r="C247" s="6">
        <v>180</v>
      </c>
      <c r="D247" s="6">
        <f>SUM(D246)</f>
        <v>5.31</v>
      </c>
      <c r="E247" s="6">
        <f>SUM(E246)</f>
        <v>6.3</v>
      </c>
      <c r="F247" s="6">
        <f>SUM(F246)</f>
        <v>20.34</v>
      </c>
      <c r="G247" s="6">
        <f>SUM(G246)</f>
        <v>158</v>
      </c>
      <c r="H247" s="6">
        <f>SUM(H246)</f>
        <v>1.08</v>
      </c>
    </row>
    <row r="248" spans="1:8" ht="15.6" x14ac:dyDescent="0.25">
      <c r="A248" s="6"/>
      <c r="B248" s="7" t="s">
        <v>20</v>
      </c>
      <c r="C248" s="6"/>
      <c r="D248" s="6"/>
      <c r="E248" s="6"/>
      <c r="F248" s="6"/>
      <c r="G248" s="6"/>
      <c r="H248" s="6"/>
    </row>
    <row r="249" spans="1:8" ht="15.6" x14ac:dyDescent="0.25">
      <c r="A249" s="6">
        <v>25</v>
      </c>
      <c r="B249" s="8" t="s">
        <v>93</v>
      </c>
      <c r="C249" s="6">
        <v>80</v>
      </c>
      <c r="D249" s="9">
        <v>1.57</v>
      </c>
      <c r="E249" s="9">
        <v>4.1900000000000004</v>
      </c>
      <c r="F249" s="9">
        <v>7.82</v>
      </c>
      <c r="G249" s="9">
        <v>75</v>
      </c>
      <c r="H249" s="9">
        <v>12.5</v>
      </c>
    </row>
    <row r="250" spans="1:8" ht="15.6" x14ac:dyDescent="0.25">
      <c r="A250" s="6">
        <v>109</v>
      </c>
      <c r="B250" s="8" t="s">
        <v>79</v>
      </c>
      <c r="C250" s="6" t="s">
        <v>64</v>
      </c>
      <c r="D250" s="11">
        <v>5.7</v>
      </c>
      <c r="E250" s="11">
        <v>0.64</v>
      </c>
      <c r="F250" s="11">
        <v>32.299999999999997</v>
      </c>
      <c r="G250" s="11">
        <v>159</v>
      </c>
      <c r="H250" s="11">
        <v>3.2</v>
      </c>
    </row>
    <row r="251" spans="1:8" ht="15.6" x14ac:dyDescent="0.25">
      <c r="A251" s="10">
        <v>304</v>
      </c>
      <c r="B251" s="14" t="s">
        <v>104</v>
      </c>
      <c r="C251" s="10">
        <v>210</v>
      </c>
      <c r="D251" s="11">
        <v>22.26</v>
      </c>
      <c r="E251" s="11">
        <v>7.73</v>
      </c>
      <c r="F251" s="11">
        <v>35.69</v>
      </c>
      <c r="G251" s="11">
        <v>301</v>
      </c>
      <c r="H251" s="11">
        <v>1.01</v>
      </c>
    </row>
    <row r="252" spans="1:8" ht="15.6" x14ac:dyDescent="0.25">
      <c r="A252" s="6" t="s">
        <v>146</v>
      </c>
      <c r="B252" s="8" t="s">
        <v>54</v>
      </c>
      <c r="C252" s="6">
        <v>180</v>
      </c>
      <c r="D252" s="11">
        <v>0</v>
      </c>
      <c r="E252" s="11">
        <v>0</v>
      </c>
      <c r="F252" s="11">
        <v>12.96</v>
      </c>
      <c r="G252" s="11">
        <v>52</v>
      </c>
      <c r="H252" s="11">
        <v>18</v>
      </c>
    </row>
    <row r="253" spans="1:8" ht="15.6" x14ac:dyDescent="0.25">
      <c r="A253" s="6"/>
      <c r="B253" s="8" t="s">
        <v>23</v>
      </c>
      <c r="C253" s="6">
        <v>50</v>
      </c>
      <c r="D253" s="11">
        <v>3.3</v>
      </c>
      <c r="E253" s="11">
        <v>0.6</v>
      </c>
      <c r="F253" s="11">
        <v>16.7</v>
      </c>
      <c r="G253" s="11">
        <v>87</v>
      </c>
      <c r="H253" s="11" t="s">
        <v>15</v>
      </c>
    </row>
    <row r="254" spans="1:8" ht="15.6" x14ac:dyDescent="0.25">
      <c r="A254" s="6"/>
      <c r="B254" s="8" t="s">
        <v>24</v>
      </c>
      <c r="C254" s="6">
        <v>20</v>
      </c>
      <c r="D254" s="6">
        <v>1.58</v>
      </c>
      <c r="E254" s="6">
        <v>0.2</v>
      </c>
      <c r="F254" s="6">
        <v>9.66</v>
      </c>
      <c r="G254" s="6">
        <v>47</v>
      </c>
      <c r="H254" s="6" t="s">
        <v>15</v>
      </c>
    </row>
    <row r="255" spans="1:8" ht="15.6" x14ac:dyDescent="0.25">
      <c r="A255" s="6"/>
      <c r="B255" s="8" t="s">
        <v>17</v>
      </c>
      <c r="C255" s="6">
        <v>765</v>
      </c>
      <c r="D255" s="10">
        <f>SUM(D249:D254)</f>
        <v>34.409999999999997</v>
      </c>
      <c r="E255" s="10">
        <f t="shared" ref="E255:H255" si="6">SUM(E249:E254)</f>
        <v>13.36</v>
      </c>
      <c r="F255" s="10">
        <f t="shared" si="6"/>
        <v>115.13000000000001</v>
      </c>
      <c r="G255" s="10">
        <f t="shared" si="6"/>
        <v>721</v>
      </c>
      <c r="H255" s="10">
        <f t="shared" si="6"/>
        <v>34.71</v>
      </c>
    </row>
    <row r="256" spans="1:8" ht="15.6" x14ac:dyDescent="0.25">
      <c r="A256" s="6"/>
      <c r="B256" s="7" t="s">
        <v>25</v>
      </c>
      <c r="C256" s="6"/>
      <c r="D256" s="10"/>
      <c r="E256" s="10"/>
      <c r="F256" s="10"/>
      <c r="G256" s="10"/>
      <c r="H256" s="10"/>
    </row>
    <row r="257" spans="1:8" ht="15.6" x14ac:dyDescent="0.25">
      <c r="A257" s="6">
        <v>261</v>
      </c>
      <c r="B257" s="8" t="s">
        <v>135</v>
      </c>
      <c r="C257" s="6" t="s">
        <v>133</v>
      </c>
      <c r="D257" s="6">
        <v>10.3</v>
      </c>
      <c r="E257" s="6">
        <v>5</v>
      </c>
      <c r="F257" s="6">
        <v>12.5</v>
      </c>
      <c r="G257" s="6">
        <v>135</v>
      </c>
      <c r="H257" s="6">
        <v>0.39</v>
      </c>
    </row>
    <row r="258" spans="1:8" ht="15.6" x14ac:dyDescent="0.25">
      <c r="A258" s="25">
        <v>321</v>
      </c>
      <c r="B258" s="24" t="s">
        <v>87</v>
      </c>
      <c r="C258" s="25">
        <v>150</v>
      </c>
      <c r="D258" s="16">
        <v>3.06</v>
      </c>
      <c r="E258" s="16">
        <v>4.8</v>
      </c>
      <c r="F258" s="16">
        <v>20.440000000000001</v>
      </c>
      <c r="G258" s="16">
        <v>137</v>
      </c>
      <c r="H258" s="16">
        <v>18.2</v>
      </c>
    </row>
    <row r="259" spans="1:8" ht="15.6" x14ac:dyDescent="0.25">
      <c r="A259" s="25">
        <v>368</v>
      </c>
      <c r="B259" s="24" t="s">
        <v>100</v>
      </c>
      <c r="C259" s="25">
        <v>100</v>
      </c>
      <c r="D259" s="16">
        <v>0.4</v>
      </c>
      <c r="E259" s="16">
        <v>0.3</v>
      </c>
      <c r="F259" s="16">
        <v>10.3</v>
      </c>
      <c r="G259" s="16">
        <v>47</v>
      </c>
      <c r="H259" s="16">
        <v>5</v>
      </c>
    </row>
    <row r="260" spans="1:8" ht="15.6" x14ac:dyDescent="0.25">
      <c r="A260" s="6">
        <v>399</v>
      </c>
      <c r="B260" s="8" t="s">
        <v>41</v>
      </c>
      <c r="C260" s="6">
        <v>180</v>
      </c>
      <c r="D260" s="9">
        <v>0.9</v>
      </c>
      <c r="E260" s="9">
        <v>0</v>
      </c>
      <c r="F260" s="9">
        <v>18.18</v>
      </c>
      <c r="G260" s="9">
        <v>76</v>
      </c>
      <c r="H260" s="9">
        <v>3.6</v>
      </c>
    </row>
    <row r="261" spans="1:8" ht="15.6" x14ac:dyDescent="0.25">
      <c r="A261" s="19"/>
      <c r="B261" s="20" t="s">
        <v>24</v>
      </c>
      <c r="C261" s="19">
        <v>30</v>
      </c>
      <c r="D261" s="19">
        <v>2.37</v>
      </c>
      <c r="E261" s="19">
        <v>0.3</v>
      </c>
      <c r="F261" s="19">
        <v>14.49</v>
      </c>
      <c r="G261" s="19">
        <v>71</v>
      </c>
      <c r="H261" s="19" t="s">
        <v>15</v>
      </c>
    </row>
    <row r="262" spans="1:8" ht="15.6" x14ac:dyDescent="0.25">
      <c r="A262" s="6"/>
      <c r="B262" s="8" t="s">
        <v>17</v>
      </c>
      <c r="C262" s="6">
        <v>570</v>
      </c>
      <c r="D262" s="6">
        <f>SUM(D257:D261)</f>
        <v>17.03</v>
      </c>
      <c r="E262" s="6">
        <f>SUM(E257:E261)</f>
        <v>10.400000000000002</v>
      </c>
      <c r="F262" s="6">
        <f>SUM(F257:F261)</f>
        <v>75.91</v>
      </c>
      <c r="G262" s="6">
        <f>SUM(G257:G261)</f>
        <v>466</v>
      </c>
      <c r="H262" s="6">
        <f>SUM(H257:H261)</f>
        <v>27.19</v>
      </c>
    </row>
    <row r="263" spans="1:8" ht="15.6" x14ac:dyDescent="0.25">
      <c r="A263" s="6"/>
      <c r="B263" s="8"/>
      <c r="C263" s="6"/>
      <c r="D263" s="6"/>
      <c r="E263" s="6"/>
      <c r="F263" s="6"/>
      <c r="G263" s="6"/>
      <c r="H263" s="6"/>
    </row>
    <row r="264" spans="1:8" ht="15.6" x14ac:dyDescent="0.25">
      <c r="A264" s="6"/>
      <c r="B264" s="12" t="s">
        <v>29</v>
      </c>
      <c r="C264" s="17">
        <v>1965</v>
      </c>
      <c r="D264" s="13">
        <f>SUM(D244+D247+D255+D262)</f>
        <v>64.27</v>
      </c>
      <c r="E264" s="13">
        <f>SUM(E244+E247+E255+E262)</f>
        <v>40.25</v>
      </c>
      <c r="F264" s="13">
        <f>SUM(F244+F247+F255+F262)</f>
        <v>262.81</v>
      </c>
      <c r="G264" s="13">
        <f>SUM(G244+G247+G255+G262)</f>
        <v>1672</v>
      </c>
      <c r="H264" s="13">
        <f>SUM(H244+H247+H255+H262)</f>
        <v>64.180000000000007</v>
      </c>
    </row>
    <row r="265" spans="1:8" ht="27.75" customHeight="1" x14ac:dyDescent="0.25">
      <c r="A265" s="36" t="s">
        <v>81</v>
      </c>
      <c r="B265" s="36"/>
      <c r="C265" s="36"/>
      <c r="D265" s="36"/>
      <c r="E265" s="36"/>
      <c r="F265" s="36"/>
      <c r="G265" s="36"/>
      <c r="H265" s="36"/>
    </row>
    <row r="266" spans="1:8" ht="34.5" customHeight="1" x14ac:dyDescent="0.25">
      <c r="A266" s="37" t="s">
        <v>3</v>
      </c>
      <c r="B266" s="37" t="s">
        <v>4</v>
      </c>
      <c r="C266" s="37" t="s">
        <v>5</v>
      </c>
      <c r="D266" s="37" t="s">
        <v>6</v>
      </c>
      <c r="E266" s="37"/>
      <c r="F266" s="37"/>
      <c r="G266" s="37"/>
      <c r="H266" s="37"/>
    </row>
    <row r="267" spans="1:8" ht="12.75" customHeight="1" x14ac:dyDescent="0.25">
      <c r="A267" s="37"/>
      <c r="B267" s="37"/>
      <c r="C267" s="37"/>
      <c r="D267" s="37" t="s">
        <v>7</v>
      </c>
      <c r="E267" s="37" t="s">
        <v>8</v>
      </c>
      <c r="F267" s="37" t="s">
        <v>9</v>
      </c>
      <c r="G267" s="37" t="s">
        <v>10</v>
      </c>
      <c r="H267" s="37" t="s">
        <v>11</v>
      </c>
    </row>
    <row r="268" spans="1:8" x14ac:dyDescent="0.25">
      <c r="A268" s="37"/>
      <c r="B268" s="37"/>
      <c r="C268" s="37"/>
      <c r="D268" s="37"/>
      <c r="E268" s="37"/>
      <c r="F268" s="37"/>
      <c r="G268" s="37"/>
      <c r="H268" s="37"/>
    </row>
    <row r="269" spans="1:8" ht="15.6" x14ac:dyDescent="0.25">
      <c r="A269" s="6"/>
      <c r="B269" s="7" t="s">
        <v>12</v>
      </c>
      <c r="C269" s="6"/>
      <c r="D269" s="6"/>
      <c r="E269" s="6"/>
      <c r="F269" s="6"/>
      <c r="G269" s="6"/>
      <c r="H269" s="6"/>
    </row>
    <row r="270" spans="1:8" ht="15.6" x14ac:dyDescent="0.25">
      <c r="A270" s="6">
        <v>237</v>
      </c>
      <c r="B270" s="8" t="s">
        <v>82</v>
      </c>
      <c r="C270" s="6" t="s">
        <v>44</v>
      </c>
      <c r="D270" s="15">
        <v>17.739999999999998</v>
      </c>
      <c r="E270" s="15">
        <v>12.05</v>
      </c>
      <c r="F270" s="15">
        <v>39.049999999999997</v>
      </c>
      <c r="G270" s="15">
        <v>332</v>
      </c>
      <c r="H270" s="15">
        <v>12.24</v>
      </c>
    </row>
    <row r="271" spans="1:8" ht="15.6" x14ac:dyDescent="0.25">
      <c r="A271" s="6">
        <v>395</v>
      </c>
      <c r="B271" s="8" t="s">
        <v>83</v>
      </c>
      <c r="C271" s="6">
        <v>180</v>
      </c>
      <c r="D271" s="15">
        <v>2.85</v>
      </c>
      <c r="E271" s="15">
        <v>2.41</v>
      </c>
      <c r="F271" s="15">
        <v>19.36</v>
      </c>
      <c r="G271" s="15">
        <v>111</v>
      </c>
      <c r="H271" s="15">
        <v>1.17</v>
      </c>
    </row>
    <row r="272" spans="1:8" ht="15.6" x14ac:dyDescent="0.25">
      <c r="A272" s="6">
        <v>368</v>
      </c>
      <c r="B272" s="8" t="s">
        <v>98</v>
      </c>
      <c r="C272" s="6">
        <v>100</v>
      </c>
      <c r="D272" s="9">
        <v>1.5</v>
      </c>
      <c r="E272" s="9">
        <v>0.5</v>
      </c>
      <c r="F272" s="9">
        <v>21</v>
      </c>
      <c r="G272" s="9">
        <v>96</v>
      </c>
      <c r="H272" s="9">
        <v>10</v>
      </c>
    </row>
    <row r="273" spans="1:8" ht="15.6" x14ac:dyDescent="0.25">
      <c r="A273" s="6"/>
      <c r="B273" s="8" t="s">
        <v>24</v>
      </c>
      <c r="C273" s="6">
        <v>20</v>
      </c>
      <c r="D273" s="6">
        <v>1.58</v>
      </c>
      <c r="E273" s="6">
        <v>0.2</v>
      </c>
      <c r="F273" s="6">
        <v>9.66</v>
      </c>
      <c r="G273" s="6">
        <v>47</v>
      </c>
      <c r="H273" s="6" t="s">
        <v>15</v>
      </c>
    </row>
    <row r="274" spans="1:8" ht="15.6" x14ac:dyDescent="0.25">
      <c r="A274" s="6"/>
      <c r="B274" s="8" t="s">
        <v>17</v>
      </c>
      <c r="C274" s="6">
        <v>430</v>
      </c>
      <c r="D274" s="6">
        <f>SUM(D270:D273)</f>
        <v>23.67</v>
      </c>
      <c r="E274" s="6">
        <f>SUM(E270:E273)</f>
        <v>15.16</v>
      </c>
      <c r="F274" s="6">
        <f>SUM(F270:F273)</f>
        <v>89.07</v>
      </c>
      <c r="G274" s="6">
        <f>SUM(G270:G273)</f>
        <v>586</v>
      </c>
      <c r="H274" s="6">
        <f>SUM(H270:H273)</f>
        <v>23.41</v>
      </c>
    </row>
    <row r="275" spans="1:8" ht="15.6" x14ac:dyDescent="0.25">
      <c r="A275" s="6"/>
      <c r="B275" s="7" t="s">
        <v>18</v>
      </c>
      <c r="C275" s="6"/>
      <c r="D275" s="6"/>
      <c r="E275" s="6"/>
      <c r="F275" s="6"/>
      <c r="G275" s="6"/>
      <c r="H275" s="6"/>
    </row>
    <row r="276" spans="1:8" ht="15.6" x14ac:dyDescent="0.25">
      <c r="A276" s="6">
        <v>401</v>
      </c>
      <c r="B276" s="8" t="s">
        <v>52</v>
      </c>
      <c r="C276" s="6" t="s">
        <v>37</v>
      </c>
      <c r="D276" s="6">
        <v>4.8</v>
      </c>
      <c r="E276" s="6">
        <v>6.6</v>
      </c>
      <c r="F276" s="6">
        <v>16.600000000000001</v>
      </c>
      <c r="G276" s="6">
        <v>144</v>
      </c>
      <c r="H276" s="6">
        <v>1.2</v>
      </c>
    </row>
    <row r="277" spans="1:8" ht="15.6" x14ac:dyDescent="0.25">
      <c r="A277" s="6"/>
      <c r="B277" s="8" t="s">
        <v>17</v>
      </c>
      <c r="C277" s="6">
        <v>180</v>
      </c>
      <c r="D277" s="6">
        <f>SUM(D276)</f>
        <v>4.8</v>
      </c>
      <c r="E277" s="6">
        <f>SUM(E276)</f>
        <v>6.6</v>
      </c>
      <c r="F277" s="6">
        <f>SUM(F276)</f>
        <v>16.600000000000001</v>
      </c>
      <c r="G277" s="6">
        <f>SUM(G276)</f>
        <v>144</v>
      </c>
      <c r="H277" s="6">
        <f>SUM(H276)</f>
        <v>1.2</v>
      </c>
    </row>
    <row r="278" spans="1:8" ht="15.6" x14ac:dyDescent="0.25">
      <c r="A278" s="6"/>
      <c r="B278" s="7" t="s">
        <v>20</v>
      </c>
      <c r="C278" s="6"/>
      <c r="D278" s="6"/>
      <c r="E278" s="6"/>
      <c r="F278" s="6"/>
      <c r="G278" s="6"/>
      <c r="H278" s="6"/>
    </row>
    <row r="279" spans="1:8" ht="31.2" x14ac:dyDescent="0.25">
      <c r="A279" s="25">
        <v>80</v>
      </c>
      <c r="B279" s="24" t="s">
        <v>127</v>
      </c>
      <c r="C279" s="25" t="s">
        <v>125</v>
      </c>
      <c r="D279" s="25">
        <v>4.5999999999999996</v>
      </c>
      <c r="E279" s="25">
        <v>4.5999999999999996</v>
      </c>
      <c r="F279" s="25">
        <v>11.8</v>
      </c>
      <c r="G279" s="25">
        <v>107</v>
      </c>
      <c r="H279" s="25">
        <v>6.68</v>
      </c>
    </row>
    <row r="280" spans="1:8" ht="31.2" x14ac:dyDescent="0.25">
      <c r="A280" s="6">
        <v>274</v>
      </c>
      <c r="B280" s="8" t="s">
        <v>99</v>
      </c>
      <c r="C280" s="6">
        <v>200</v>
      </c>
      <c r="D280" s="6">
        <v>16.100000000000001</v>
      </c>
      <c r="E280" s="6">
        <v>15.75</v>
      </c>
      <c r="F280" s="6">
        <v>14.92</v>
      </c>
      <c r="G280" s="6">
        <v>266</v>
      </c>
      <c r="H280" s="6">
        <v>5.0999999999999996</v>
      </c>
    </row>
    <row r="281" spans="1:8" ht="15.6" x14ac:dyDescent="0.25">
      <c r="A281" s="6"/>
      <c r="B281" s="8" t="s">
        <v>126</v>
      </c>
      <c r="C281" s="6">
        <v>60</v>
      </c>
      <c r="D281" s="6">
        <v>0.48</v>
      </c>
      <c r="E281" s="6">
        <v>0.06</v>
      </c>
      <c r="F281" s="6">
        <v>1.5</v>
      </c>
      <c r="G281" s="6">
        <v>8</v>
      </c>
      <c r="H281" s="6">
        <v>6</v>
      </c>
    </row>
    <row r="282" spans="1:8" ht="15.6" x14ac:dyDescent="0.25">
      <c r="A282" s="6">
        <v>376</v>
      </c>
      <c r="B282" s="8" t="s">
        <v>22</v>
      </c>
      <c r="C282" s="6">
        <v>180</v>
      </c>
      <c r="D282" s="15">
        <v>0.4</v>
      </c>
      <c r="E282" s="15">
        <v>0.02</v>
      </c>
      <c r="F282" s="15">
        <v>24.99</v>
      </c>
      <c r="G282" s="15">
        <v>102</v>
      </c>
      <c r="H282" s="15">
        <v>0.36</v>
      </c>
    </row>
    <row r="283" spans="1:8" ht="15.6" x14ac:dyDescent="0.25">
      <c r="A283" s="6"/>
      <c r="B283" s="8" t="s">
        <v>23</v>
      </c>
      <c r="C283" s="6">
        <v>50</v>
      </c>
      <c r="D283" s="11">
        <v>3.3</v>
      </c>
      <c r="E283" s="11">
        <v>0.6</v>
      </c>
      <c r="F283" s="11">
        <v>16.7</v>
      </c>
      <c r="G283" s="11">
        <v>87</v>
      </c>
      <c r="H283" s="11" t="s">
        <v>15</v>
      </c>
    </row>
    <row r="284" spans="1:8" ht="15.6" x14ac:dyDescent="0.25">
      <c r="A284" s="6"/>
      <c r="B284" s="8" t="s">
        <v>24</v>
      </c>
      <c r="C284" s="6">
        <v>20</v>
      </c>
      <c r="D284" s="6">
        <v>1.58</v>
      </c>
      <c r="E284" s="6">
        <v>0.2</v>
      </c>
      <c r="F284" s="6">
        <v>9.66</v>
      </c>
      <c r="G284" s="6">
        <v>47</v>
      </c>
      <c r="H284" s="6" t="s">
        <v>15</v>
      </c>
    </row>
    <row r="285" spans="1:8" ht="15.6" x14ac:dyDescent="0.25">
      <c r="A285" s="6"/>
      <c r="B285" s="8" t="s">
        <v>17</v>
      </c>
      <c r="C285" s="6">
        <v>730</v>
      </c>
      <c r="D285" s="6">
        <f>SUM(D279:D284)</f>
        <v>26.46</v>
      </c>
      <c r="E285" s="6">
        <f>SUM(E279:E284)</f>
        <v>21.23</v>
      </c>
      <c r="F285" s="6">
        <f>SUM(F279:F284)</f>
        <v>79.569999999999993</v>
      </c>
      <c r="G285" s="6">
        <f>SUM(G279:G284)</f>
        <v>617</v>
      </c>
      <c r="H285" s="6">
        <f>SUM(H279:H284)</f>
        <v>18.14</v>
      </c>
    </row>
    <row r="286" spans="1:8" ht="15.6" x14ac:dyDescent="0.25">
      <c r="A286" s="6"/>
      <c r="B286" s="7" t="s">
        <v>25</v>
      </c>
      <c r="C286" s="6"/>
      <c r="D286" s="6"/>
      <c r="E286" s="6"/>
      <c r="F286" s="6"/>
      <c r="G286" s="6"/>
      <c r="H286" s="6"/>
    </row>
    <row r="287" spans="1:8" ht="15.6" x14ac:dyDescent="0.25">
      <c r="A287" s="6">
        <v>275</v>
      </c>
      <c r="B287" s="8" t="s">
        <v>86</v>
      </c>
      <c r="C287" s="6">
        <v>50</v>
      </c>
      <c r="D287" s="6">
        <v>5.5</v>
      </c>
      <c r="E287" s="6">
        <v>11.95</v>
      </c>
      <c r="F287" s="6">
        <v>0.2</v>
      </c>
      <c r="G287" s="6">
        <v>130</v>
      </c>
      <c r="H287" s="6">
        <v>0</v>
      </c>
    </row>
    <row r="288" spans="1:8" ht="15.6" x14ac:dyDescent="0.25">
      <c r="A288" s="25">
        <v>132</v>
      </c>
      <c r="B288" s="24" t="s">
        <v>65</v>
      </c>
      <c r="C288" s="25">
        <v>150</v>
      </c>
      <c r="D288" s="16">
        <v>3.1</v>
      </c>
      <c r="E288" s="16">
        <v>4.8600000000000003</v>
      </c>
      <c r="F288" s="16">
        <v>14.14</v>
      </c>
      <c r="G288" s="16">
        <v>113</v>
      </c>
      <c r="H288" s="16">
        <v>25.74</v>
      </c>
    </row>
    <row r="289" spans="1:8" ht="15.6" x14ac:dyDescent="0.25">
      <c r="A289" s="6">
        <v>458</v>
      </c>
      <c r="B289" s="8" t="s">
        <v>115</v>
      </c>
      <c r="C289" s="6">
        <v>50</v>
      </c>
      <c r="D289" s="6">
        <v>6.6</v>
      </c>
      <c r="E289" s="6">
        <v>3.9</v>
      </c>
      <c r="F289" s="6">
        <v>20.84</v>
      </c>
      <c r="G289" s="6">
        <v>144</v>
      </c>
      <c r="H289" s="6">
        <v>0.03</v>
      </c>
    </row>
    <row r="290" spans="1:8" ht="15.6" x14ac:dyDescent="0.25">
      <c r="A290" s="6">
        <v>393</v>
      </c>
      <c r="B290" s="8" t="s">
        <v>55</v>
      </c>
      <c r="C290" s="6" t="s">
        <v>56</v>
      </c>
      <c r="D290" s="6">
        <v>0.12</v>
      </c>
      <c r="E290" s="6">
        <v>0.02</v>
      </c>
      <c r="F290" s="6">
        <v>13.2</v>
      </c>
      <c r="G290" s="6">
        <v>53</v>
      </c>
      <c r="H290" s="6">
        <v>2.83</v>
      </c>
    </row>
    <row r="291" spans="1:8" ht="15.6" x14ac:dyDescent="0.25">
      <c r="A291" s="19"/>
      <c r="B291" s="20" t="s">
        <v>24</v>
      </c>
      <c r="C291" s="19">
        <v>30</v>
      </c>
      <c r="D291" s="19">
        <v>2.37</v>
      </c>
      <c r="E291" s="19">
        <v>0.3</v>
      </c>
      <c r="F291" s="19">
        <v>14.49</v>
      </c>
      <c r="G291" s="19">
        <v>71</v>
      </c>
      <c r="H291" s="19" t="s">
        <v>15</v>
      </c>
    </row>
    <row r="292" spans="1:8" ht="15.6" x14ac:dyDescent="0.25">
      <c r="A292" s="6"/>
      <c r="B292" s="8" t="s">
        <v>17</v>
      </c>
      <c r="C292" s="6">
        <v>467</v>
      </c>
      <c r="D292" s="6">
        <f>SUM(D287:D291)</f>
        <v>17.689999999999998</v>
      </c>
      <c r="E292" s="6">
        <f>SUM(E287:E291)</f>
        <v>21.029999999999998</v>
      </c>
      <c r="F292" s="6">
        <f>SUM(F287:F291)</f>
        <v>62.87</v>
      </c>
      <c r="G292" s="6">
        <f>SUM(G287:G291)</f>
        <v>511</v>
      </c>
      <c r="H292" s="6">
        <f>SUM(H287:H291)</f>
        <v>28.6</v>
      </c>
    </row>
    <row r="293" spans="1:8" ht="17.399999999999999" x14ac:dyDescent="0.25">
      <c r="A293" s="18"/>
      <c r="B293" s="12" t="s">
        <v>29</v>
      </c>
      <c r="C293" s="13">
        <v>1807</v>
      </c>
      <c r="D293" s="13">
        <f>SUM(D274+D277+D285+D292)</f>
        <v>72.62</v>
      </c>
      <c r="E293" s="13">
        <f>SUM(E274+E277+E285+E292)</f>
        <v>64.02</v>
      </c>
      <c r="F293" s="13">
        <f>SUM(F274+F277+F285+F292)</f>
        <v>248.10999999999999</v>
      </c>
      <c r="G293" s="13">
        <f>SUM(G274+G277+G285+G292)</f>
        <v>1858</v>
      </c>
      <c r="H293" s="13">
        <f>SUM(H274+H277+H285+H292)</f>
        <v>71.349999999999994</v>
      </c>
    </row>
    <row r="294" spans="1:8" ht="12.75" customHeight="1" x14ac:dyDescent="0.25">
      <c r="A294" s="36" t="s">
        <v>88</v>
      </c>
      <c r="B294" s="36"/>
      <c r="C294" s="36"/>
      <c r="D294" s="36"/>
      <c r="E294" s="36"/>
      <c r="F294" s="36"/>
      <c r="G294" s="36"/>
      <c r="H294" s="36"/>
    </row>
    <row r="295" spans="1:8" x14ac:dyDescent="0.25">
      <c r="A295" s="36"/>
      <c r="B295" s="36"/>
      <c r="C295" s="36"/>
      <c r="D295" s="36"/>
      <c r="E295" s="36"/>
      <c r="F295" s="36"/>
      <c r="G295" s="36"/>
      <c r="H295" s="36"/>
    </row>
    <row r="296" spans="1:8" ht="12.75" customHeight="1" x14ac:dyDescent="0.25">
      <c r="A296" s="37" t="s">
        <v>3</v>
      </c>
      <c r="B296" s="37" t="s">
        <v>4</v>
      </c>
      <c r="C296" s="37" t="s">
        <v>5</v>
      </c>
      <c r="D296" s="37" t="s">
        <v>6</v>
      </c>
      <c r="E296" s="37"/>
      <c r="F296" s="37"/>
      <c r="G296" s="37"/>
      <c r="H296" s="37"/>
    </row>
    <row r="297" spans="1:8" ht="12.75" customHeight="1" x14ac:dyDescent="0.25">
      <c r="A297" s="37"/>
      <c r="B297" s="37"/>
      <c r="C297" s="37"/>
      <c r="D297" s="37" t="s">
        <v>7</v>
      </c>
      <c r="E297" s="37" t="s">
        <v>8</v>
      </c>
      <c r="F297" s="37" t="s">
        <v>9</v>
      </c>
      <c r="G297" s="37" t="s">
        <v>10</v>
      </c>
      <c r="H297" s="37" t="s">
        <v>11</v>
      </c>
    </row>
    <row r="298" spans="1:8" ht="23.25" customHeight="1" x14ac:dyDescent="0.25">
      <c r="A298" s="37"/>
      <c r="B298" s="37"/>
      <c r="C298" s="37"/>
      <c r="D298" s="37"/>
      <c r="E298" s="37"/>
      <c r="F298" s="37"/>
      <c r="G298" s="37"/>
      <c r="H298" s="37"/>
    </row>
    <row r="299" spans="1:8" ht="15.6" x14ac:dyDescent="0.25">
      <c r="A299" s="6"/>
      <c r="B299" s="7" t="s">
        <v>12</v>
      </c>
      <c r="C299" s="6"/>
      <c r="D299" s="6"/>
      <c r="E299" s="6"/>
      <c r="F299" s="6"/>
      <c r="G299" s="6"/>
      <c r="H299" s="6"/>
    </row>
    <row r="300" spans="1:8" ht="15.6" x14ac:dyDescent="0.25">
      <c r="A300" s="6">
        <v>2</v>
      </c>
      <c r="B300" s="8" t="s">
        <v>59</v>
      </c>
      <c r="C300" s="6" t="s">
        <v>60</v>
      </c>
      <c r="D300" s="6">
        <v>2.5099999999999998</v>
      </c>
      <c r="E300" s="6">
        <v>3.93</v>
      </c>
      <c r="F300" s="6">
        <v>28.88</v>
      </c>
      <c r="G300" s="6">
        <v>161</v>
      </c>
      <c r="H300" s="6">
        <v>0.48</v>
      </c>
    </row>
    <row r="301" spans="1:8" ht="15" customHeight="1" x14ac:dyDescent="0.25">
      <c r="A301" s="6">
        <v>185</v>
      </c>
      <c r="B301" s="8" t="s">
        <v>74</v>
      </c>
      <c r="C301" s="6" t="s">
        <v>34</v>
      </c>
      <c r="D301" s="9">
        <v>4.59</v>
      </c>
      <c r="E301" s="9">
        <v>4.9000000000000004</v>
      </c>
      <c r="F301" s="9">
        <v>26.32</v>
      </c>
      <c r="G301" s="9">
        <v>168</v>
      </c>
      <c r="H301" s="9">
        <v>0</v>
      </c>
    </row>
    <row r="302" spans="1:8" ht="15.6" x14ac:dyDescent="0.25">
      <c r="A302" s="6">
        <v>394</v>
      </c>
      <c r="B302" s="8" t="s">
        <v>45</v>
      </c>
      <c r="C302" s="6">
        <v>180</v>
      </c>
      <c r="D302" s="9">
        <v>2.67</v>
      </c>
      <c r="E302" s="9">
        <v>2.34</v>
      </c>
      <c r="F302" s="9">
        <v>17.309999999999999</v>
      </c>
      <c r="G302" s="9">
        <v>101</v>
      </c>
      <c r="H302" s="9">
        <v>1.2</v>
      </c>
    </row>
    <row r="303" spans="1:8" ht="15.6" x14ac:dyDescent="0.25">
      <c r="A303" s="6"/>
      <c r="B303" s="8" t="s">
        <v>17</v>
      </c>
      <c r="C303" s="6">
        <v>440</v>
      </c>
      <c r="D303" s="6">
        <f>SUM(D300:D302)</f>
        <v>9.77</v>
      </c>
      <c r="E303" s="6">
        <f>SUM(E300:E302)</f>
        <v>11.17</v>
      </c>
      <c r="F303" s="6">
        <f>SUM(F300:F302)</f>
        <v>72.510000000000005</v>
      </c>
      <c r="G303" s="6">
        <f>SUM(G300:G302)</f>
        <v>430</v>
      </c>
      <c r="H303" s="6">
        <f>SUM(H300:H302)</f>
        <v>1.68</v>
      </c>
    </row>
    <row r="304" spans="1:8" ht="15.6" x14ac:dyDescent="0.25">
      <c r="A304" s="6"/>
      <c r="B304" s="7" t="s">
        <v>18</v>
      </c>
      <c r="C304" s="6"/>
      <c r="D304" s="6"/>
      <c r="E304" s="6"/>
      <c r="F304" s="6"/>
      <c r="G304" s="6"/>
      <c r="H304" s="6"/>
    </row>
    <row r="305" spans="1:8" ht="15.6" x14ac:dyDescent="0.25">
      <c r="A305" s="6">
        <v>401</v>
      </c>
      <c r="B305" s="8" t="s">
        <v>134</v>
      </c>
      <c r="C305" s="6" t="s">
        <v>37</v>
      </c>
      <c r="D305" s="6">
        <v>5.6</v>
      </c>
      <c r="E305" s="6">
        <v>4.0999999999999996</v>
      </c>
      <c r="F305" s="6">
        <v>18.8</v>
      </c>
      <c r="G305" s="6">
        <v>139</v>
      </c>
      <c r="H305" s="6">
        <v>1.1599999999999999</v>
      </c>
    </row>
    <row r="306" spans="1:8" ht="15.6" x14ac:dyDescent="0.25">
      <c r="A306" s="6"/>
      <c r="B306" s="8" t="s">
        <v>17</v>
      </c>
      <c r="C306" s="6">
        <v>180</v>
      </c>
      <c r="D306" s="6">
        <f>SUM(D305)</f>
        <v>5.6</v>
      </c>
      <c r="E306" s="6">
        <f>SUM(E305)</f>
        <v>4.0999999999999996</v>
      </c>
      <c r="F306" s="6">
        <f>SUM(F305)</f>
        <v>18.8</v>
      </c>
      <c r="G306" s="6">
        <f>SUM(G305)</f>
        <v>139</v>
      </c>
      <c r="H306" s="6">
        <f>SUM(H305)</f>
        <v>1.1599999999999999</v>
      </c>
    </row>
    <row r="307" spans="1:8" ht="15.6" x14ac:dyDescent="0.25">
      <c r="A307" s="6"/>
      <c r="B307" s="7" t="s">
        <v>20</v>
      </c>
      <c r="C307" s="6"/>
      <c r="D307" s="6"/>
      <c r="E307" s="6"/>
      <c r="F307" s="6"/>
      <c r="G307" s="6"/>
      <c r="H307" s="6"/>
    </row>
    <row r="308" spans="1:8" ht="15.6" x14ac:dyDescent="0.25">
      <c r="A308" s="6">
        <v>45</v>
      </c>
      <c r="B308" s="8" t="s">
        <v>38</v>
      </c>
      <c r="C308" s="6">
        <v>80</v>
      </c>
      <c r="D308" s="9">
        <v>1.0900000000000001</v>
      </c>
      <c r="E308" s="9">
        <v>4.9400000000000004</v>
      </c>
      <c r="F308" s="9">
        <v>6.75</v>
      </c>
      <c r="G308" s="9">
        <v>76</v>
      </c>
      <c r="H308" s="9">
        <v>8.1999999999999993</v>
      </c>
    </row>
    <row r="309" spans="1:8" ht="31.2" x14ac:dyDescent="0.25">
      <c r="A309" s="6">
        <v>67</v>
      </c>
      <c r="B309" s="8" t="s">
        <v>122</v>
      </c>
      <c r="C309" s="6" t="s">
        <v>21</v>
      </c>
      <c r="D309" s="9">
        <v>1.7</v>
      </c>
      <c r="E309" s="9">
        <v>5.4</v>
      </c>
      <c r="F309" s="9">
        <v>7.1</v>
      </c>
      <c r="G309" s="9">
        <v>84</v>
      </c>
      <c r="H309" s="9">
        <v>14.8</v>
      </c>
    </row>
    <row r="310" spans="1:8" ht="15.6" x14ac:dyDescent="0.25">
      <c r="A310" s="6">
        <v>286</v>
      </c>
      <c r="B310" s="8" t="s">
        <v>142</v>
      </c>
      <c r="C310" s="6" t="s">
        <v>137</v>
      </c>
      <c r="D310" s="6">
        <v>9.6999999999999993</v>
      </c>
      <c r="E310" s="6">
        <v>12.9</v>
      </c>
      <c r="F310" s="6">
        <v>14.8</v>
      </c>
      <c r="G310" s="6">
        <v>200</v>
      </c>
      <c r="H310" s="6">
        <v>1.85</v>
      </c>
    </row>
    <row r="311" spans="1:8" ht="15.6" x14ac:dyDescent="0.25">
      <c r="A311" s="25">
        <v>313</v>
      </c>
      <c r="B311" s="24" t="s">
        <v>106</v>
      </c>
      <c r="C311" s="25">
        <v>150</v>
      </c>
      <c r="D311" s="25">
        <v>8.6</v>
      </c>
      <c r="E311" s="25">
        <v>6.09</v>
      </c>
      <c r="F311" s="25">
        <v>38.64</v>
      </c>
      <c r="G311" s="25">
        <v>244</v>
      </c>
      <c r="H311" s="25">
        <v>0</v>
      </c>
    </row>
    <row r="312" spans="1:8" ht="15.6" x14ac:dyDescent="0.25">
      <c r="A312" s="6">
        <v>372</v>
      </c>
      <c r="B312" s="8" t="s">
        <v>71</v>
      </c>
      <c r="C312" s="6">
        <v>180</v>
      </c>
      <c r="D312" s="9">
        <v>0.14000000000000001</v>
      </c>
      <c r="E312" s="9">
        <v>0.14000000000000001</v>
      </c>
      <c r="F312" s="9">
        <v>21.49</v>
      </c>
      <c r="G312" s="9">
        <v>88</v>
      </c>
      <c r="H312" s="9">
        <v>1.55</v>
      </c>
    </row>
    <row r="313" spans="1:8" ht="15.6" x14ac:dyDescent="0.25">
      <c r="A313" s="6"/>
      <c r="B313" s="14" t="s">
        <v>23</v>
      </c>
      <c r="C313" s="6">
        <v>50</v>
      </c>
      <c r="D313" s="11">
        <v>3.3</v>
      </c>
      <c r="E313" s="11">
        <v>0.6</v>
      </c>
      <c r="F313" s="11">
        <v>16.7</v>
      </c>
      <c r="G313" s="11">
        <v>87</v>
      </c>
      <c r="H313" s="11" t="s">
        <v>15</v>
      </c>
    </row>
    <row r="314" spans="1:8" ht="15.6" x14ac:dyDescent="0.25">
      <c r="A314" s="6"/>
      <c r="B314" s="8" t="s">
        <v>24</v>
      </c>
      <c r="C314" s="6">
        <v>20</v>
      </c>
      <c r="D314" s="6">
        <v>1.58</v>
      </c>
      <c r="E314" s="6">
        <v>0.2</v>
      </c>
      <c r="F314" s="6">
        <v>9.66</v>
      </c>
      <c r="G314" s="6">
        <v>47</v>
      </c>
      <c r="H314" s="6" t="s">
        <v>15</v>
      </c>
    </row>
    <row r="315" spans="1:8" ht="15.6" x14ac:dyDescent="0.25">
      <c r="A315" s="6"/>
      <c r="B315" s="8" t="s">
        <v>17</v>
      </c>
      <c r="C315" s="6">
        <v>810</v>
      </c>
      <c r="D315" s="6">
        <f>SUM(D308:D314)</f>
        <v>26.11</v>
      </c>
      <c r="E315" s="6">
        <f>SUM(E308:E314)</f>
        <v>30.270000000000003</v>
      </c>
      <c r="F315" s="6">
        <f>SUM(F308:F314)</f>
        <v>115.13999999999999</v>
      </c>
      <c r="G315" s="6">
        <f>SUM(G308:G314)</f>
        <v>826</v>
      </c>
      <c r="H315" s="6">
        <f>SUM(H308:H314)</f>
        <v>26.400000000000002</v>
      </c>
    </row>
    <row r="316" spans="1:8" ht="15.6" x14ac:dyDescent="0.25">
      <c r="A316" s="6"/>
      <c r="B316" s="7" t="s">
        <v>25</v>
      </c>
      <c r="C316" s="6"/>
      <c r="D316" s="6"/>
      <c r="E316" s="6"/>
      <c r="F316" s="6"/>
      <c r="G316" s="6"/>
      <c r="H316" s="6"/>
    </row>
    <row r="317" spans="1:8" ht="15.6" x14ac:dyDescent="0.25">
      <c r="A317" s="6">
        <v>249</v>
      </c>
      <c r="B317" s="8" t="s">
        <v>131</v>
      </c>
      <c r="C317" s="6">
        <v>100</v>
      </c>
      <c r="D317" s="9">
        <v>16.5</v>
      </c>
      <c r="E317" s="9">
        <v>5.4</v>
      </c>
      <c r="F317" s="9">
        <v>2.8</v>
      </c>
      <c r="G317" s="9">
        <v>126</v>
      </c>
      <c r="H317" s="9">
        <v>0.28000000000000003</v>
      </c>
    </row>
    <row r="318" spans="1:8" ht="15.6" x14ac:dyDescent="0.25">
      <c r="A318" s="25">
        <v>321</v>
      </c>
      <c r="B318" s="24" t="s">
        <v>87</v>
      </c>
      <c r="C318" s="25">
        <v>150</v>
      </c>
      <c r="D318" s="16">
        <v>3.06</v>
      </c>
      <c r="E318" s="16">
        <v>4.8</v>
      </c>
      <c r="F318" s="16">
        <v>20.440000000000001</v>
      </c>
      <c r="G318" s="16">
        <v>137</v>
      </c>
      <c r="H318" s="16">
        <v>18.2</v>
      </c>
    </row>
    <row r="319" spans="1:8" ht="15.6" x14ac:dyDescent="0.25">
      <c r="A319" s="25">
        <v>368</v>
      </c>
      <c r="B319" s="24" t="s">
        <v>97</v>
      </c>
      <c r="C319" s="25">
        <v>100</v>
      </c>
      <c r="D319" s="16">
        <v>0.4</v>
      </c>
      <c r="E319" s="16">
        <v>0.4</v>
      </c>
      <c r="F319" s="16">
        <v>9.8000000000000007</v>
      </c>
      <c r="G319" s="16">
        <v>47</v>
      </c>
      <c r="H319" s="16">
        <v>10</v>
      </c>
    </row>
    <row r="320" spans="1:8" ht="15.6" x14ac:dyDescent="0.25">
      <c r="A320" s="6">
        <v>399</v>
      </c>
      <c r="B320" s="8" t="s">
        <v>41</v>
      </c>
      <c r="C320" s="6">
        <v>180</v>
      </c>
      <c r="D320" s="9">
        <v>0.9</v>
      </c>
      <c r="E320" s="9">
        <v>0</v>
      </c>
      <c r="F320" s="9">
        <v>18.18</v>
      </c>
      <c r="G320" s="9">
        <v>76</v>
      </c>
      <c r="H320" s="9">
        <v>3.6</v>
      </c>
    </row>
    <row r="321" spans="1:8" ht="15.6" x14ac:dyDescent="0.25">
      <c r="A321" s="19"/>
      <c r="B321" s="20" t="s">
        <v>24</v>
      </c>
      <c r="C321" s="19">
        <v>30</v>
      </c>
      <c r="D321" s="19">
        <v>2.37</v>
      </c>
      <c r="E321" s="19">
        <v>0.3</v>
      </c>
      <c r="F321" s="19">
        <v>14.49</v>
      </c>
      <c r="G321" s="19">
        <v>71</v>
      </c>
      <c r="H321" s="19" t="s">
        <v>15</v>
      </c>
    </row>
    <row r="322" spans="1:8" ht="15.6" x14ac:dyDescent="0.25">
      <c r="A322" s="6"/>
      <c r="B322" s="8" t="s">
        <v>17</v>
      </c>
      <c r="C322" s="6">
        <v>560</v>
      </c>
      <c r="D322" s="6">
        <f>SUM(D317:D321)</f>
        <v>23.229999999999997</v>
      </c>
      <c r="E322" s="6">
        <f>SUM(E317:E321)</f>
        <v>10.9</v>
      </c>
      <c r="F322" s="6">
        <f>SUM(F317:F321)</f>
        <v>65.710000000000008</v>
      </c>
      <c r="G322" s="6">
        <f>SUM(G317:G321)</f>
        <v>457</v>
      </c>
      <c r="H322" s="6">
        <f>SUM(H317:H321)</f>
        <v>32.08</v>
      </c>
    </row>
    <row r="323" spans="1:8" ht="15.6" x14ac:dyDescent="0.25">
      <c r="A323" s="6"/>
      <c r="B323" s="12" t="s">
        <v>29</v>
      </c>
      <c r="C323" s="17">
        <v>1990</v>
      </c>
      <c r="D323" s="13">
        <f>D303+D306+D315+D322</f>
        <v>64.709999999999994</v>
      </c>
      <c r="E323" s="13">
        <f>E303+E306+E315+E322</f>
        <v>56.440000000000005</v>
      </c>
      <c r="F323" s="13">
        <f>F303+F306+F315+F322</f>
        <v>272.15999999999997</v>
      </c>
      <c r="G323" s="13">
        <f>G303+G306+G315+G322</f>
        <v>1852</v>
      </c>
      <c r="H323" s="13">
        <f>H303+H306+H315+H322</f>
        <v>61.32</v>
      </c>
    </row>
    <row r="324" spans="1:8" ht="15.6" x14ac:dyDescent="0.25">
      <c r="A324" s="6"/>
      <c r="B324" s="12" t="s">
        <v>95</v>
      </c>
      <c r="C324" s="6"/>
      <c r="D324" s="13">
        <f>D51+D82+D113+D144+D174+D204+D233+D264+D293+D323</f>
        <v>641.66</v>
      </c>
      <c r="E324" s="13">
        <f>E51+E82+E113+E144+E174+E204+E233+E264+E293+E323</f>
        <v>587.89</v>
      </c>
      <c r="F324" s="13">
        <f>F51+F82+F113+F144+F174+F204+F233+F264+F293+F323</f>
        <v>2530.44</v>
      </c>
      <c r="G324" s="13">
        <f>G51+G82+G113+G144+G174+G204+G233+G264+G293+G323</f>
        <v>18045</v>
      </c>
      <c r="H324" s="13">
        <f>H51+H82+H113+H144+H174+H204+H233+H264+H293+H323</f>
        <v>574.84</v>
      </c>
    </row>
    <row r="325" spans="1:8" ht="15.6" x14ac:dyDescent="0.25">
      <c r="A325" s="6"/>
      <c r="B325" s="12" t="s">
        <v>96</v>
      </c>
      <c r="C325" s="6"/>
      <c r="D325" s="21">
        <f>D324/10</f>
        <v>64.165999999999997</v>
      </c>
      <c r="E325" s="21">
        <f>E324/10</f>
        <v>58.789000000000001</v>
      </c>
      <c r="F325" s="21">
        <f>F324/10</f>
        <v>253.04400000000001</v>
      </c>
      <c r="G325" s="22">
        <f>G324/10</f>
        <v>1804.5</v>
      </c>
      <c r="H325" s="21">
        <f>H324/10</f>
        <v>57.484000000000002</v>
      </c>
    </row>
    <row r="326" spans="1:8" ht="15.9" customHeight="1" x14ac:dyDescent="0.25">
      <c r="A326" s="35"/>
      <c r="B326" s="35"/>
      <c r="C326" s="35"/>
      <c r="D326" s="35"/>
      <c r="E326" s="35"/>
      <c r="F326" s="35"/>
      <c r="G326" s="35"/>
      <c r="H326" s="23"/>
    </row>
  </sheetData>
  <mergeCells count="112">
    <mergeCell ref="D3:G3"/>
    <mergeCell ref="D4:G4"/>
    <mergeCell ref="D5:G5"/>
    <mergeCell ref="D6:G6"/>
    <mergeCell ref="B9:G9"/>
    <mergeCell ref="B10:G10"/>
    <mergeCell ref="B11:G11"/>
    <mergeCell ref="B12:G12"/>
    <mergeCell ref="B13:G13"/>
    <mergeCell ref="B14:G14"/>
    <mergeCell ref="B15:G15"/>
    <mergeCell ref="A23:H24"/>
    <mergeCell ref="A25:A27"/>
    <mergeCell ref="B25:B27"/>
    <mergeCell ref="C25:C27"/>
    <mergeCell ref="D25:H25"/>
    <mergeCell ref="D26:D27"/>
    <mergeCell ref="E26:E27"/>
    <mergeCell ref="F26:F27"/>
    <mergeCell ref="G26:G27"/>
    <mergeCell ref="H26:H27"/>
    <mergeCell ref="A52:H53"/>
    <mergeCell ref="A54:A56"/>
    <mergeCell ref="B54:B56"/>
    <mergeCell ref="C54:C56"/>
    <mergeCell ref="D54:H54"/>
    <mergeCell ref="D55:D56"/>
    <mergeCell ref="E55:E56"/>
    <mergeCell ref="F55:F56"/>
    <mergeCell ref="G55:G56"/>
    <mergeCell ref="H55:H56"/>
    <mergeCell ref="A83:H84"/>
    <mergeCell ref="A85:A87"/>
    <mergeCell ref="B85:B87"/>
    <mergeCell ref="C85:C87"/>
    <mergeCell ref="D85:H85"/>
    <mergeCell ref="D86:D87"/>
    <mergeCell ref="E86:E87"/>
    <mergeCell ref="F86:F87"/>
    <mergeCell ref="G86:G87"/>
    <mergeCell ref="H86:H87"/>
    <mergeCell ref="A114:H115"/>
    <mergeCell ref="A116:A118"/>
    <mergeCell ref="B116:B118"/>
    <mergeCell ref="C116:C118"/>
    <mergeCell ref="D116:H116"/>
    <mergeCell ref="D117:D118"/>
    <mergeCell ref="E117:E118"/>
    <mergeCell ref="F117:F118"/>
    <mergeCell ref="G117:G118"/>
    <mergeCell ref="H117:H118"/>
    <mergeCell ref="A145:H146"/>
    <mergeCell ref="A147:A149"/>
    <mergeCell ref="B147:B149"/>
    <mergeCell ref="C147:C149"/>
    <mergeCell ref="D147:H147"/>
    <mergeCell ref="D148:D149"/>
    <mergeCell ref="E148:E149"/>
    <mergeCell ref="F148:F149"/>
    <mergeCell ref="G148:G149"/>
    <mergeCell ref="H148:H149"/>
    <mergeCell ref="A175:H176"/>
    <mergeCell ref="A177:A179"/>
    <mergeCell ref="B177:B179"/>
    <mergeCell ref="C177:C179"/>
    <mergeCell ref="D177:H177"/>
    <mergeCell ref="D178:D179"/>
    <mergeCell ref="E178:E179"/>
    <mergeCell ref="F178:F179"/>
    <mergeCell ref="G178:G179"/>
    <mergeCell ref="H178:H179"/>
    <mergeCell ref="A205:H206"/>
    <mergeCell ref="A207:A209"/>
    <mergeCell ref="B207:B209"/>
    <mergeCell ref="C207:C209"/>
    <mergeCell ref="D207:H207"/>
    <mergeCell ref="D208:D209"/>
    <mergeCell ref="E208:E209"/>
    <mergeCell ref="F208:F209"/>
    <mergeCell ref="G208:G209"/>
    <mergeCell ref="H208:H209"/>
    <mergeCell ref="A235:H236"/>
    <mergeCell ref="A237:A239"/>
    <mergeCell ref="B237:B239"/>
    <mergeCell ref="C237:C239"/>
    <mergeCell ref="D237:H237"/>
    <mergeCell ref="D238:D239"/>
    <mergeCell ref="E238:E239"/>
    <mergeCell ref="F238:F239"/>
    <mergeCell ref="G238:G239"/>
    <mergeCell ref="H238:H239"/>
    <mergeCell ref="A265:H265"/>
    <mergeCell ref="A266:A268"/>
    <mergeCell ref="B266:B268"/>
    <mergeCell ref="C266:C268"/>
    <mergeCell ref="D266:H266"/>
    <mergeCell ref="D267:D268"/>
    <mergeCell ref="E267:E268"/>
    <mergeCell ref="F267:F268"/>
    <mergeCell ref="G267:G268"/>
    <mergeCell ref="H267:H268"/>
    <mergeCell ref="A326:G326"/>
    <mergeCell ref="A294:H295"/>
    <mergeCell ref="A296:A298"/>
    <mergeCell ref="B296:B298"/>
    <mergeCell ref="C296:C298"/>
    <mergeCell ref="D296:H296"/>
    <mergeCell ref="D297:D298"/>
    <mergeCell ref="E297:E298"/>
    <mergeCell ref="F297:F298"/>
    <mergeCell ref="G297:G298"/>
    <mergeCell ref="H297:H298"/>
  </mergeCells>
  <pageMargins left="0.78749999999999998" right="0.39374999999999999" top="0.59027777777777801" bottom="0.39374999999999999" header="0.51180555555555496" footer="0.51180555555555496"/>
  <pageSetup paperSize="9" scale="98" orientation="landscape" useFirstPageNumber="1" horizontalDpi="300" verticalDpi="300" r:id="rId1"/>
  <rowBreaks count="10" manualBreakCount="10">
    <brk id="22" max="16383" man="1"/>
    <brk id="51" max="16383" man="1"/>
    <brk id="82" max="16383" man="1"/>
    <brk id="113" max="16383" man="1"/>
    <brk id="144" max="16383" man="1"/>
    <brk id="174" max="16383" man="1"/>
    <brk id="204" max="16383" man="1"/>
    <brk id="234" max="16383" man="1"/>
    <brk id="264" max="16383" man="1"/>
    <brk id="2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Chudakov</dc:creator>
  <cp:lastModifiedBy>МБДОУ12</cp:lastModifiedBy>
  <cp:revision>5</cp:revision>
  <cp:lastPrinted>2020-10-15T11:26:09Z</cp:lastPrinted>
  <dcterms:created xsi:type="dcterms:W3CDTF">2019-03-25T13:57:39Z</dcterms:created>
  <dcterms:modified xsi:type="dcterms:W3CDTF">2021-04-05T05:21:42Z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Originator">
    <vt:lpwstr>Microsoft Word 15</vt:lpwstr>
  </property>
  <property fmtid="{D5CDD505-2E9C-101B-9397-08002B2CF9AE}" pid="7" name="ProgId">
    <vt:lpwstr>Word.Document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